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195" windowWidth="11025" windowHeight="11760" activeTab="1"/>
  </bookViews>
  <sheets>
    <sheet name="MŠ" sheetId="1" r:id="rId1"/>
    <sheet name="1-4. třída" sheetId="2" r:id="rId2"/>
    <sheet name="5. - 9. třída" sheetId="3" r:id="rId3"/>
  </sheets>
  <definedNames>
    <definedName name="_xlnm._FilterDatabase" localSheetId="2" hidden="1">'5. - 9. třída'!$A$4:$L$33</definedName>
  </definedNames>
  <calcPr calcId="145621"/>
</workbook>
</file>

<file path=xl/calcChain.xml><?xml version="1.0" encoding="utf-8"?>
<calcChain xmlns="http://schemas.openxmlformats.org/spreadsheetml/2006/main">
  <c r="K10" i="2" l="1"/>
  <c r="J10" i="2"/>
  <c r="J72" i="2"/>
  <c r="K72" i="2"/>
  <c r="J73" i="2"/>
  <c r="K73" i="2"/>
  <c r="J74" i="2"/>
  <c r="K74" i="2"/>
  <c r="J75" i="2"/>
  <c r="K75" i="2"/>
  <c r="J69" i="2"/>
  <c r="K69" i="2"/>
  <c r="J70" i="2"/>
  <c r="K70" i="2"/>
  <c r="J71" i="2"/>
  <c r="K71" i="2"/>
  <c r="J68" i="2"/>
  <c r="K68" i="2"/>
  <c r="J67" i="2"/>
  <c r="K67" i="2"/>
  <c r="J66" i="2"/>
  <c r="K66" i="2"/>
  <c r="J23" i="2"/>
  <c r="K23" i="2"/>
  <c r="J64" i="2"/>
  <c r="K64" i="2"/>
  <c r="J58" i="2"/>
  <c r="K58" i="2"/>
  <c r="J59" i="2"/>
  <c r="K59" i="2"/>
  <c r="J60" i="2"/>
  <c r="K60" i="2"/>
  <c r="J57" i="2"/>
  <c r="K57" i="2"/>
  <c r="J61" i="2"/>
  <c r="K61" i="2"/>
  <c r="J63" i="2"/>
  <c r="K63" i="2"/>
  <c r="J43" i="2"/>
  <c r="K43" i="2"/>
  <c r="J56" i="2"/>
  <c r="K56" i="2"/>
  <c r="J44" i="2"/>
  <c r="K44" i="2"/>
  <c r="J62" i="2"/>
  <c r="K62" i="2"/>
  <c r="J22" i="2"/>
  <c r="K22" i="2"/>
  <c r="J17" i="2"/>
  <c r="K17" i="2"/>
  <c r="J26" i="2" l="1"/>
  <c r="K26" i="2"/>
  <c r="J55" i="2" l="1"/>
  <c r="K55" i="2"/>
  <c r="J65" i="2"/>
  <c r="K65" i="2"/>
  <c r="K54" i="2"/>
  <c r="J54" i="2"/>
  <c r="J15" i="2" l="1"/>
  <c r="K15" i="2"/>
  <c r="K39" i="2"/>
  <c r="J39" i="2"/>
  <c r="K30" i="2" l="1"/>
  <c r="J30" i="2"/>
  <c r="K48" i="2"/>
  <c r="J48" i="2"/>
  <c r="K37" i="2" l="1"/>
  <c r="J37" i="2"/>
  <c r="K28" i="2"/>
  <c r="J28" i="2"/>
  <c r="K6" i="2"/>
  <c r="J6" i="2"/>
  <c r="K46" i="2"/>
  <c r="J46" i="2"/>
  <c r="K19" i="2"/>
  <c r="J19" i="2"/>
  <c r="K29" i="2"/>
  <c r="J29" i="2"/>
  <c r="K34" i="2"/>
  <c r="J34" i="2"/>
  <c r="K27" i="2"/>
  <c r="J27" i="2"/>
  <c r="K7" i="1"/>
  <c r="J7" i="1"/>
  <c r="K6" i="1"/>
  <c r="J6" i="1"/>
  <c r="J17" i="3"/>
  <c r="K17" i="3"/>
  <c r="K22" i="3"/>
  <c r="J22" i="3"/>
  <c r="K7" i="3"/>
  <c r="J7" i="3"/>
  <c r="K15" i="3"/>
  <c r="J15" i="3"/>
  <c r="J23" i="3"/>
  <c r="K23" i="3"/>
  <c r="J35" i="2"/>
  <c r="K35" i="2"/>
  <c r="J21" i="3"/>
  <c r="K21" i="3"/>
  <c r="J19" i="3"/>
  <c r="K19" i="3"/>
  <c r="J33" i="3"/>
  <c r="K33" i="3"/>
  <c r="K6" i="3"/>
  <c r="J6" i="3"/>
  <c r="K13" i="3"/>
  <c r="J13" i="3"/>
  <c r="K30" i="3"/>
  <c r="K26" i="3"/>
  <c r="J26" i="3"/>
  <c r="K11" i="3"/>
  <c r="K25" i="3"/>
  <c r="K31" i="3"/>
  <c r="K32" i="3"/>
  <c r="K24" i="3"/>
  <c r="K20" i="3"/>
  <c r="K29" i="3"/>
  <c r="K10" i="3"/>
  <c r="J25" i="3"/>
  <c r="J42" i="2"/>
  <c r="J12" i="3"/>
  <c r="K12" i="3"/>
  <c r="J16" i="3"/>
  <c r="K16" i="3"/>
  <c r="J18" i="3"/>
  <c r="K18" i="3"/>
  <c r="J8" i="3"/>
  <c r="K8" i="3"/>
  <c r="J29" i="3"/>
  <c r="J28" i="3"/>
  <c r="K28" i="3"/>
  <c r="J30" i="3"/>
  <c r="K14" i="3"/>
  <c r="K27" i="3"/>
  <c r="K9" i="3"/>
  <c r="K13" i="2"/>
  <c r="K49" i="2"/>
  <c r="K42" i="2"/>
  <c r="K25" i="2"/>
  <c r="K16" i="2"/>
  <c r="K20" i="2"/>
  <c r="K47" i="2"/>
  <c r="K7" i="2"/>
  <c r="K36" i="2"/>
  <c r="K45" i="2"/>
  <c r="K14" i="2"/>
  <c r="K33" i="2"/>
  <c r="K18" i="2"/>
  <c r="K9" i="2"/>
  <c r="K50" i="2"/>
  <c r="K53" i="2"/>
  <c r="K38" i="2"/>
  <c r="K51" i="2"/>
  <c r="K21" i="2"/>
  <c r="K31" i="2"/>
  <c r="K40" i="2"/>
  <c r="K52" i="2"/>
  <c r="K24" i="2"/>
  <c r="K12" i="2"/>
  <c r="K41" i="2"/>
  <c r="K11" i="2"/>
  <c r="K32" i="2"/>
  <c r="K8" i="2"/>
  <c r="J32" i="2"/>
  <c r="J11" i="2"/>
  <c r="J7" i="2"/>
  <c r="J41" i="2"/>
  <c r="J12" i="2"/>
  <c r="J13" i="2"/>
  <c r="J49" i="2"/>
  <c r="J20" i="2"/>
  <c r="J16" i="2"/>
  <c r="J47" i="2"/>
  <c r="J25" i="2"/>
  <c r="J18" i="2"/>
  <c r="J51" i="2"/>
  <c r="J9" i="2"/>
  <c r="J50" i="2"/>
  <c r="J21" i="2"/>
  <c r="J31" i="2"/>
  <c r="J40" i="2"/>
  <c r="J52" i="2"/>
  <c r="J45" i="2"/>
  <c r="J33" i="2"/>
  <c r="J36" i="2"/>
  <c r="J24" i="2"/>
  <c r="J14" i="2"/>
  <c r="J53" i="2"/>
  <c r="J38" i="2"/>
  <c r="J8" i="2"/>
  <c r="J27" i="3"/>
  <c r="J14" i="3"/>
  <c r="J20" i="3"/>
  <c r="J31" i="3"/>
  <c r="J32" i="3"/>
  <c r="J24" i="3"/>
  <c r="J11" i="3"/>
  <c r="J9" i="3"/>
  <c r="J10" i="3"/>
  <c r="J8" i="1"/>
  <c r="K8" i="1"/>
  <c r="K9" i="1"/>
  <c r="K16" i="1"/>
  <c r="K11" i="1"/>
  <c r="K13" i="1"/>
  <c r="K10" i="1"/>
  <c r="K15" i="1"/>
  <c r="K12" i="1"/>
  <c r="K14" i="1"/>
  <c r="K17" i="1"/>
  <c r="K18" i="1"/>
  <c r="K19" i="1"/>
  <c r="K20" i="1"/>
  <c r="K21" i="1"/>
  <c r="J9" i="1"/>
  <c r="J16" i="1"/>
  <c r="J11" i="1"/>
  <c r="J13" i="1"/>
  <c r="J10" i="1"/>
  <c r="J15" i="1"/>
  <c r="J12" i="1"/>
  <c r="J14" i="1"/>
  <c r="J17" i="1"/>
  <c r="J18" i="1"/>
  <c r="J19" i="1"/>
  <c r="J20" i="1"/>
  <c r="J21" i="1"/>
  <c r="L10" i="2" l="1"/>
  <c r="L12" i="3"/>
  <c r="L21" i="3"/>
  <c r="L18" i="3"/>
  <c r="L15" i="3"/>
  <c r="L14" i="3"/>
  <c r="L29" i="3"/>
  <c r="L10" i="3"/>
  <c r="L23" i="3"/>
  <c r="L19" i="3"/>
  <c r="L28" i="3"/>
  <c r="L32" i="3"/>
  <c r="L33" i="3"/>
  <c r="L31" i="3"/>
  <c r="L27" i="3"/>
  <c r="L26" i="3"/>
  <c r="L24" i="3"/>
  <c r="L9" i="3"/>
  <c r="L16" i="3"/>
  <c r="L17" i="3"/>
  <c r="L30" i="3"/>
  <c r="L25" i="3"/>
  <c r="L6" i="3"/>
  <c r="L22" i="3"/>
  <c r="L8" i="3"/>
  <c r="L7" i="3"/>
  <c r="L13" i="3"/>
  <c r="L20" i="3"/>
  <c r="L11" i="3"/>
  <c r="L7" i="1"/>
  <c r="L20" i="1"/>
  <c r="L17" i="1"/>
  <c r="L19" i="1"/>
  <c r="L6" i="1"/>
  <c r="L13" i="1"/>
  <c r="L9" i="1"/>
  <c r="L15" i="1"/>
  <c r="L10" i="1"/>
  <c r="L11" i="1"/>
  <c r="L21" i="1"/>
  <c r="L18" i="1"/>
  <c r="L12" i="1"/>
  <c r="L16" i="1"/>
  <c r="L14" i="1"/>
  <c r="L8" i="1"/>
  <c r="L71" i="2"/>
  <c r="L44" i="2"/>
  <c r="L9" i="2"/>
  <c r="L58" i="2"/>
  <c r="L24" i="2"/>
  <c r="L70" i="2"/>
  <c r="L56" i="2"/>
  <c r="L13" i="2"/>
  <c r="L29" i="2"/>
  <c r="L15" i="2"/>
  <c r="L8" i="2"/>
  <c r="L60" i="2"/>
  <c r="L18" i="2"/>
  <c r="L34" i="2"/>
  <c r="L45" i="2"/>
  <c r="L33" i="2"/>
  <c r="L7" i="2"/>
  <c r="L75" i="2"/>
  <c r="L74" i="2"/>
  <c r="L30" i="2"/>
  <c r="L48" i="2"/>
  <c r="L20" i="2"/>
  <c r="L16" i="2"/>
  <c r="L66" i="2"/>
  <c r="L51" i="2"/>
  <c r="L31" i="2"/>
  <c r="L68" i="2"/>
  <c r="L17" i="2"/>
  <c r="L6" i="2"/>
  <c r="L62" i="2"/>
  <c r="L42" i="2"/>
  <c r="L67" i="2"/>
  <c r="L54" i="2"/>
  <c r="L36" i="2"/>
  <c r="L12" i="2"/>
  <c r="L38" i="2"/>
  <c r="L26" i="2"/>
  <c r="L72" i="2"/>
  <c r="L43" i="2"/>
  <c r="L50" i="2"/>
  <c r="L47" i="2"/>
  <c r="L52" i="2"/>
  <c r="L23" i="2"/>
  <c r="L32" i="2"/>
  <c r="L63" i="2"/>
  <c r="L19" i="2"/>
  <c r="L41" i="2"/>
  <c r="L64" i="2"/>
  <c r="L55" i="2"/>
  <c r="L28" i="2"/>
  <c r="L21" i="2"/>
  <c r="L27" i="2"/>
  <c r="L59" i="2"/>
  <c r="L37" i="2"/>
  <c r="L11" i="2"/>
  <c r="L35" i="2"/>
  <c r="L14" i="2"/>
  <c r="L40" i="2"/>
  <c r="L69" i="2"/>
  <c r="L22" i="2"/>
  <c r="L25" i="2"/>
  <c r="L49" i="2"/>
  <c r="L39" i="2"/>
  <c r="L57" i="2"/>
  <c r="L61" i="2"/>
  <c r="L73" i="2"/>
  <c r="L46" i="2"/>
  <c r="L65" i="2"/>
  <c r="L53" i="2"/>
</calcChain>
</file>

<file path=xl/sharedStrings.xml><?xml version="1.0" encoding="utf-8"?>
<sst xmlns="http://schemas.openxmlformats.org/spreadsheetml/2006/main" count="371" uniqueCount="218">
  <si>
    <t xml:space="preserve">Klatovská věž - turnaj pro amatérské šachisty </t>
  </si>
  <si>
    <t>Kategorie : Mateřské školky</t>
  </si>
  <si>
    <r>
      <t xml:space="preserve">Klatovská věž                        </t>
    </r>
    <r>
      <rPr>
        <sz val="12"/>
        <rFont val="Times New Roman"/>
        <family val="1"/>
        <charset val="238"/>
      </rPr>
      <t>(Seriál 5 turnajů, do celkových výsledků se počítá součet  3 nejlepších turnajů)</t>
    </r>
  </si>
  <si>
    <t xml:space="preserve">  Body celkem</t>
  </si>
  <si>
    <t xml:space="preserve">  Body do GP (3 turnaje)</t>
  </si>
  <si>
    <t xml:space="preserve">  Celkové pořadí GP</t>
  </si>
  <si>
    <t>č.</t>
  </si>
  <si>
    <t>Příjmení a jméno</t>
  </si>
  <si>
    <t>Rok</t>
  </si>
  <si>
    <t>Město (škola)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</si>
  <si>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</si>
  <si>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</si>
  <si>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</si>
  <si>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</si>
  <si>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</si>
  <si>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</si>
  <si>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</si>
  <si>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</si>
  <si>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</si>
  <si>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</si>
  <si>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</si>
  <si>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</si>
  <si>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</si>
  <si>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</si>
  <si>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</si>
  <si>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Kategorie : 1. - 4. třída ZŠ</t>
  </si>
  <si>
    <r>
      <t xml:space="preserve">Klatovská věž                           </t>
    </r>
    <r>
      <rPr>
        <sz val="12"/>
        <rFont val="Times New Roman"/>
        <family val="1"/>
        <charset val="238"/>
      </rPr>
      <t>(Seriál 5 turnajů, do celkových výsledků se počítá součet 3 nejlepších turnajů)</t>
    </r>
  </si>
  <si>
    <t>16.</t>
  </si>
  <si>
    <t>18.</t>
  </si>
  <si>
    <t>Klatovská věž - turnaj pro amatérské šachisty</t>
  </si>
  <si>
    <t>Kategorie : 5. - 9. třída ZŠ</t>
  </si>
  <si>
    <r>
      <t xml:space="preserve">Klatovská věž                               </t>
    </r>
    <r>
      <rPr>
        <sz val="12"/>
        <rFont val="Times New Roman"/>
        <family val="1"/>
        <charset val="238"/>
      </rPr>
      <t>(Seriál 5 turnajů, do celkových výsledků se počítá součet 3 nejlepších turnajů)</t>
    </r>
  </si>
  <si>
    <t>17.</t>
  </si>
  <si>
    <t>ZŠ Město Touškov</t>
  </si>
  <si>
    <t>ZŠ Klatovy</t>
  </si>
  <si>
    <t>MŠ Plzeň</t>
  </si>
  <si>
    <t>MŠ Klatovy</t>
  </si>
  <si>
    <t>ZŠ Plzeň</t>
  </si>
  <si>
    <t>Janoušková Eliška</t>
  </si>
  <si>
    <t>Kuchta Štěpán</t>
  </si>
  <si>
    <t>Bukvaj Martin</t>
  </si>
  <si>
    <t>Bukvaj Jan</t>
  </si>
  <si>
    <t>Kuchta Lukáš</t>
  </si>
  <si>
    <t>Nová Anežka</t>
  </si>
  <si>
    <t>Kocum Jan</t>
  </si>
  <si>
    <t>20.</t>
  </si>
  <si>
    <t>Marešová Denisa</t>
  </si>
  <si>
    <t>MŠ Planá</t>
  </si>
  <si>
    <t>Skřivan Jonáš</t>
  </si>
  <si>
    <t>Skřivan Matěj</t>
  </si>
  <si>
    <t>21.</t>
  </si>
  <si>
    <t>MŠ Bezděkov</t>
  </si>
  <si>
    <t>25.</t>
  </si>
  <si>
    <t>Gregor Vít</t>
  </si>
  <si>
    <t>ZŠ Zbůch</t>
  </si>
  <si>
    <t>Požár Pavel</t>
  </si>
  <si>
    <t>ZŠ Bezděkov</t>
  </si>
  <si>
    <t>Dundr Filip</t>
  </si>
  <si>
    <t>ZŠ Kaznějov</t>
  </si>
  <si>
    <t>Batěk Tomáš</t>
  </si>
  <si>
    <t>Hrdina Jan</t>
  </si>
  <si>
    <t>Bartoníčková Anna</t>
  </si>
  <si>
    <t>Turnaj č. 1 Zbůch 04.11. 2017</t>
  </si>
  <si>
    <t>Turnaj č. 2 Kaznějov 02.12.2017</t>
  </si>
  <si>
    <t>Turnaj č. 3 Tachov -  17.2.2018</t>
  </si>
  <si>
    <t>Turnaj č. 5 Klatovy - 14.4.2018</t>
  </si>
  <si>
    <t>Turnaj č. 4 Plzeň - 03.03.2018</t>
  </si>
  <si>
    <t>Pipiška Erik</t>
  </si>
  <si>
    <t>MŠ Kaznějov</t>
  </si>
  <si>
    <t>Bartoníčková Barbora</t>
  </si>
  <si>
    <t>Mametev Artem</t>
  </si>
  <si>
    <t>ZŠ Stod</t>
  </si>
  <si>
    <t>Kleistner Adam</t>
  </si>
  <si>
    <t>Toman Matěj</t>
  </si>
  <si>
    <t>Milota Štěpán</t>
  </si>
  <si>
    <t>Mazanec Martin</t>
  </si>
  <si>
    <t>ZŚ Klatovy</t>
  </si>
  <si>
    <t>Hanžl Ondřej</t>
  </si>
  <si>
    <t>Daňhel Matěj</t>
  </si>
  <si>
    <t xml:space="preserve">Šubrt Jakub </t>
  </si>
  <si>
    <t>Kušnierová Adéla</t>
  </si>
  <si>
    <t>Kafka Erik</t>
  </si>
  <si>
    <t>Hájková Lucie</t>
  </si>
  <si>
    <t>Stenglová Andrea</t>
  </si>
  <si>
    <t>Mlejnek Jan</t>
  </si>
  <si>
    <t>Pěkný Antonín</t>
  </si>
  <si>
    <t>Smith Daniel</t>
  </si>
  <si>
    <t>Smith Viktorie</t>
  </si>
  <si>
    <t>19.</t>
  </si>
  <si>
    <t>22.</t>
  </si>
  <si>
    <t>23.</t>
  </si>
  <si>
    <t>24.</t>
  </si>
  <si>
    <t>26.</t>
  </si>
  <si>
    <t>27.</t>
  </si>
  <si>
    <t>11-</t>
  </si>
  <si>
    <t>28.</t>
  </si>
  <si>
    <t>29.</t>
  </si>
  <si>
    <t>Loužek Tomáš</t>
  </si>
  <si>
    <t>ZŠ Tlučná</t>
  </si>
  <si>
    <t>Smolová Marie</t>
  </si>
  <si>
    <t>Šubrt Dominik</t>
  </si>
  <si>
    <t>Klečka Adam</t>
  </si>
  <si>
    <t>Hajt Nicolas</t>
  </si>
  <si>
    <t>Hrdinová Jolana</t>
  </si>
  <si>
    <t>Koubík Václav</t>
  </si>
  <si>
    <t>Aschenbrennerová Adéla</t>
  </si>
  <si>
    <t>Marková Michaela</t>
  </si>
  <si>
    <t>Jančík Vojtěch</t>
  </si>
  <si>
    <t>Štípek Lukáš</t>
  </si>
  <si>
    <t>MŠ Líně</t>
  </si>
  <si>
    <t>Jenčová Anna</t>
  </si>
  <si>
    <t>Roubal Matyáš</t>
  </si>
  <si>
    <t>Šmid Dominik</t>
  </si>
  <si>
    <t>Novák Jakub</t>
  </si>
  <si>
    <t>Němec Matyáš</t>
  </si>
  <si>
    <t>Raisová Barbora</t>
  </si>
  <si>
    <t>Havel Tom</t>
  </si>
  <si>
    <t>ZŠ Kralovice</t>
  </si>
  <si>
    <t>Škutil František</t>
  </si>
  <si>
    <t>Four František</t>
  </si>
  <si>
    <t>Krýsl Aleš</t>
  </si>
  <si>
    <t>Šury Filip</t>
  </si>
  <si>
    <t>Vítovcová Jana</t>
  </si>
  <si>
    <t>Havlík Dominik</t>
  </si>
  <si>
    <t>Garay Jakub</t>
  </si>
  <si>
    <t>Lukeš Daniel</t>
  </si>
  <si>
    <t>Šteflová Veronika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</si>
  <si>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</si>
  <si>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</si>
  <si>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</si>
  <si>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</si>
  <si>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</si>
  <si>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</si>
  <si>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</si>
  <si>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</si>
  <si>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</si>
  <si>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</si>
  <si>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</si>
  <si>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</si>
  <si>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</si>
  <si>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</si>
  <si>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</si>
  <si>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</si>
  <si>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Straka Samuel</t>
  </si>
  <si>
    <t>Popel Mikuláš</t>
  </si>
  <si>
    <t>Nový Šimon</t>
  </si>
  <si>
    <t>Fryček Filip</t>
  </si>
  <si>
    <t>Joselevičová Karolína</t>
  </si>
  <si>
    <t>ZŠ Tachov</t>
  </si>
  <si>
    <t>Bulín Michal</t>
  </si>
  <si>
    <t>Soukup Jan</t>
  </si>
  <si>
    <t>Chudáček Matyáš</t>
  </si>
  <si>
    <t>Bulín Jaroslav</t>
  </si>
  <si>
    <t>Batěk Šimon</t>
  </si>
  <si>
    <t>46.</t>
  </si>
  <si>
    <t>Šilhánková Simona</t>
  </si>
  <si>
    <t>Pěkný František</t>
  </si>
  <si>
    <t>MŠ Touškov</t>
  </si>
  <si>
    <t>Do Quan Roman</t>
  </si>
  <si>
    <t>Škodová Marie</t>
  </si>
  <si>
    <t>47.</t>
  </si>
  <si>
    <t>Do Quan Marie</t>
  </si>
  <si>
    <t>Smola Jan</t>
  </si>
  <si>
    <t>Jan Tadeáš</t>
  </si>
  <si>
    <t>Moser David</t>
  </si>
  <si>
    <t>Strnadová Barbora</t>
  </si>
  <si>
    <t>Stepanyshyn Katerina</t>
  </si>
  <si>
    <t>Jedlička Šimon</t>
  </si>
  <si>
    <t>Straka Daniel</t>
  </si>
  <si>
    <t>Václav Adam</t>
  </si>
  <si>
    <t>Majner Václav</t>
  </si>
  <si>
    <t>Malý Adam</t>
  </si>
  <si>
    <t>Bláhovcová Lucie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</si>
  <si>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</si>
  <si>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</si>
  <si>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</si>
  <si>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</si>
  <si>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</si>
  <si>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</si>
  <si>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</si>
  <si>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</si>
  <si>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</si>
  <si>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</si>
  <si>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</si>
  <si>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</si>
  <si>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Flaksová Barbora</t>
  </si>
  <si>
    <t>Kasík Denis</t>
  </si>
  <si>
    <t xml:space="preserve">Ježek Jakub </t>
  </si>
  <si>
    <t>SK Letná Plzeň</t>
  </si>
  <si>
    <t>Dach Kristian</t>
  </si>
  <si>
    <t>ŠK  Petřín  Plzeň</t>
  </si>
  <si>
    <t>Heřman Michal</t>
  </si>
  <si>
    <t>TJ Sokol Letná Plzeň</t>
  </si>
  <si>
    <t>Stegner Mathias</t>
  </si>
  <si>
    <t>21. ZŠ  Plzeň</t>
  </si>
  <si>
    <t>Hauzner  Nikolas </t>
  </si>
  <si>
    <t>Hosnedl Lukáš</t>
  </si>
  <si>
    <t>ZŠ Běšiny</t>
  </si>
  <si>
    <t>60.</t>
  </si>
  <si>
    <t>61.</t>
  </si>
  <si>
    <t>62.</t>
  </si>
  <si>
    <t>63.</t>
  </si>
  <si>
    <t>64.</t>
  </si>
  <si>
    <t>65.</t>
  </si>
  <si>
    <t>66.</t>
  </si>
  <si>
    <t>67.</t>
  </si>
  <si>
    <t>Puchta Václav</t>
  </si>
  <si>
    <t>ŠK Dvorec</t>
  </si>
  <si>
    <t>Flaks Ondřej</t>
  </si>
  <si>
    <t>ZŠ Janovice</t>
  </si>
  <si>
    <t xml:space="preserve">Tichy Oliver </t>
  </si>
  <si>
    <t>Krmíčková Ida</t>
  </si>
  <si>
    <t>68.</t>
  </si>
  <si>
    <t>69.</t>
  </si>
  <si>
    <t>70.</t>
  </si>
  <si>
    <t>Prčková Kateřina</t>
  </si>
  <si>
    <t>ZŠ Dolní Břežany</t>
  </si>
  <si>
    <t>´2009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</si>
</sst>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39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7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1"/>
    </font>
    <font>
      <b/>
      <sz val="14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b/>
      <sz val="12"/>
      <color indexed="10"/>
      <name val="Times New Roman"/>
      <family val="1"/>
      <charset val="1"/>
    </font>
    <font>
      <sz val="10"/>
      <color indexed="10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Times New Roman"/>
      <family val="1"/>
      <charset val="1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1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34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" fillId="0" borderId="0"/>
    <xf numFmtId="0" fontId="38" fillId="0" borderId="0"/>
  </cellStyleXfs>
  <cellXfs count="234"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NumberFormat="1" applyFont="1"/>
    <xf numFmtId="164" fontId="25" fillId="0" borderId="10" xfId="0" applyNumberFormat="1" applyFont="1" applyBorder="1" applyAlignment="1">
      <alignment horizontal="center" textRotation="90"/>
    </xf>
    <xf numFmtId="164" fontId="25" fillId="0" borderId="11" xfId="0" applyNumberFormat="1" applyFont="1" applyBorder="1" applyAlignment="1">
      <alignment horizontal="center" textRotation="90"/>
    </xf>
    <xf numFmtId="0" fontId="25" fillId="0" borderId="12" xfId="0" applyNumberFormat="1" applyFont="1" applyBorder="1" applyAlignment="1">
      <alignment horizontal="center" textRotation="90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/>
    </xf>
    <xf numFmtId="164" fontId="24" fillId="0" borderId="14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164" fontId="28" fillId="0" borderId="13" xfId="0" applyNumberFormat="1" applyFont="1" applyFill="1" applyBorder="1" applyAlignment="1">
      <alignment horizontal="center" vertical="center"/>
    </xf>
    <xf numFmtId="164" fontId="24" fillId="0" borderId="16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164" fontId="24" fillId="0" borderId="17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0" fontId="28" fillId="0" borderId="20" xfId="0" applyNumberFormat="1" applyFont="1" applyFill="1" applyBorder="1" applyAlignment="1">
      <alignment horizontal="center"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wrapText="1"/>
    </xf>
    <xf numFmtId="164" fontId="24" fillId="0" borderId="21" xfId="0" applyNumberFormat="1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left" vertical="center"/>
    </xf>
    <xf numFmtId="1" fontId="26" fillId="0" borderId="28" xfId="0" applyNumberFormat="1" applyFont="1" applyBorder="1" applyAlignment="1">
      <alignment horizontal="center" vertical="center"/>
    </xf>
    <xf numFmtId="1" fontId="26" fillId="0" borderId="27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" fontId="26" fillId="0" borderId="29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textRotation="90"/>
    </xf>
    <xf numFmtId="164" fontId="27" fillId="0" borderId="27" xfId="0" applyNumberFormat="1" applyFont="1" applyBorder="1" applyAlignment="1">
      <alignment horizontal="center" textRotation="90"/>
    </xf>
    <xf numFmtId="0" fontId="27" fillId="0" borderId="29" xfId="0" applyNumberFormat="1" applyFont="1" applyBorder="1" applyAlignment="1">
      <alignment horizontal="center" textRotation="90"/>
    </xf>
    <xf numFmtId="0" fontId="28" fillId="0" borderId="1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/>
    </xf>
    <xf numFmtId="164" fontId="28" fillId="0" borderId="16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 wrapText="1"/>
    </xf>
    <xf numFmtId="164" fontId="28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1" fillId="0" borderId="0" xfId="0" applyFont="1"/>
    <xf numFmtId="164" fontId="26" fillId="0" borderId="31" xfId="0" applyNumberFormat="1" applyFont="1" applyFill="1" applyBorder="1" applyAlignment="1">
      <alignment horizontal="center" vertical="center"/>
    </xf>
    <xf numFmtId="1" fontId="26" fillId="0" borderId="32" xfId="0" applyNumberFormat="1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32" fillId="0" borderId="0" xfId="0" applyFont="1"/>
    <xf numFmtId="0" fontId="24" fillId="0" borderId="34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6" fillId="0" borderId="36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center" vertical="center" wrapText="1"/>
    </xf>
    <xf numFmtId="164" fontId="24" fillId="0" borderId="35" xfId="0" applyNumberFormat="1" applyFont="1" applyFill="1" applyBorder="1" applyAlignment="1">
      <alignment horizontal="center" vertical="center"/>
    </xf>
    <xf numFmtId="164" fontId="24" fillId="0" borderId="37" xfId="0" applyNumberFormat="1" applyFont="1" applyFill="1" applyBorder="1" applyAlignment="1">
      <alignment horizontal="center" vertical="center"/>
    </xf>
    <xf numFmtId="0" fontId="28" fillId="0" borderId="38" xfId="0" applyNumberFormat="1" applyFont="1" applyFill="1" applyBorder="1" applyAlignment="1">
      <alignment horizontal="center" vertical="center"/>
    </xf>
    <xf numFmtId="164" fontId="28" fillId="0" borderId="39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left" vertical="center" wrapText="1"/>
    </xf>
    <xf numFmtId="164" fontId="28" fillId="0" borderId="42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1" fontId="21" fillId="0" borderId="46" xfId="0" applyNumberFormat="1" applyFont="1" applyBorder="1"/>
    <xf numFmtId="164" fontId="25" fillId="0" borderId="21" xfId="0" applyNumberFormat="1" applyFont="1" applyBorder="1" applyAlignment="1">
      <alignment horizontal="center" textRotation="90"/>
    </xf>
    <xf numFmtId="164" fontId="1" fillId="0" borderId="46" xfId="0" applyNumberFormat="1" applyFont="1" applyBorder="1"/>
    <xf numFmtId="0" fontId="35" fillId="0" borderId="13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center" vertical="center" wrapText="1"/>
    </xf>
    <xf numFmtId="164" fontId="36" fillId="0" borderId="39" xfId="0" applyNumberFormat="1" applyFont="1" applyFill="1" applyBorder="1" applyAlignment="1">
      <alignment horizontal="center" vertical="center"/>
    </xf>
    <xf numFmtId="0" fontId="36" fillId="0" borderId="25" xfId="0" applyNumberFormat="1" applyFont="1" applyFill="1" applyBorder="1" applyAlignment="1">
      <alignment horizontal="center" vertical="center"/>
    </xf>
    <xf numFmtId="164" fontId="36" fillId="0" borderId="33" xfId="0" applyNumberFormat="1" applyFont="1" applyFill="1" applyBorder="1" applyAlignment="1">
      <alignment horizontal="center" vertical="center"/>
    </xf>
    <xf numFmtId="164" fontId="35" fillId="0" borderId="16" xfId="0" applyNumberFormat="1" applyFont="1" applyFill="1" applyBorder="1" applyAlignment="1">
      <alignment horizontal="center" vertical="center"/>
    </xf>
    <xf numFmtId="164" fontId="35" fillId="0" borderId="17" xfId="0" applyNumberFormat="1" applyFont="1" applyFill="1" applyBorder="1" applyAlignment="1">
      <alignment horizontal="center" vertical="center"/>
    </xf>
    <xf numFmtId="0" fontId="35" fillId="0" borderId="20" xfId="0" applyNumberFormat="1" applyFont="1" applyFill="1" applyBorder="1" applyAlignment="1">
      <alignment horizontal="center" vertical="center"/>
    </xf>
    <xf numFmtId="0" fontId="35" fillId="0" borderId="13" xfId="0" applyFont="1" applyBorder="1" applyAlignment="1">
      <alignment horizontal="left" vertical="center"/>
    </xf>
    <xf numFmtId="164" fontId="24" fillId="0" borderId="47" xfId="0" applyNumberFormat="1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left" vertical="center"/>
    </xf>
    <xf numFmtId="0" fontId="26" fillId="0" borderId="49" xfId="0" applyFont="1" applyBorder="1" applyAlignment="1">
      <alignment horizontal="center" vertical="center"/>
    </xf>
    <xf numFmtId="1" fontId="26" fillId="0" borderId="50" xfId="0" applyNumberFormat="1" applyFont="1" applyBorder="1" applyAlignment="1">
      <alignment horizontal="center" vertical="center"/>
    </xf>
    <xf numFmtId="164" fontId="28" fillId="0" borderId="51" xfId="0" applyNumberFormat="1" applyFont="1" applyFill="1" applyBorder="1" applyAlignment="1">
      <alignment horizontal="center" vertical="center"/>
    </xf>
    <xf numFmtId="164" fontId="27" fillId="0" borderId="52" xfId="0" applyNumberFormat="1" applyFont="1" applyBorder="1" applyAlignment="1">
      <alignment horizontal="center" textRotation="90"/>
    </xf>
    <xf numFmtId="164" fontId="27" fillId="0" borderId="50" xfId="0" applyNumberFormat="1" applyFont="1" applyBorder="1" applyAlignment="1">
      <alignment horizontal="center" textRotation="90"/>
    </xf>
    <xf numFmtId="0" fontId="1" fillId="0" borderId="46" xfId="0" applyFont="1" applyBorder="1"/>
    <xf numFmtId="0" fontId="1" fillId="0" borderId="46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6" xfId="0" applyNumberFormat="1" applyFont="1" applyBorder="1"/>
    <xf numFmtId="0" fontId="1" fillId="0" borderId="0" xfId="0" applyFont="1" applyBorder="1"/>
    <xf numFmtId="0" fontId="36" fillId="0" borderId="13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4" fillId="0" borderId="58" xfId="0" applyFont="1" applyFill="1" applyBorder="1" applyAlignment="1">
      <alignment horizontal="left" vertical="center" wrapText="1"/>
    </xf>
    <xf numFmtId="164" fontId="24" fillId="0" borderId="55" xfId="0" applyNumberFormat="1" applyFont="1" applyFill="1" applyBorder="1" applyAlignment="1">
      <alignment horizontal="center" vertical="center"/>
    </xf>
    <xf numFmtId="164" fontId="24" fillId="0" borderId="59" xfId="0" applyNumberFormat="1" applyFont="1" applyFill="1" applyBorder="1" applyAlignment="1">
      <alignment horizontal="center" vertical="center"/>
    </xf>
    <xf numFmtId="0" fontId="24" fillId="0" borderId="60" xfId="0" applyNumberFormat="1" applyFont="1" applyFill="1" applyBorder="1" applyAlignment="1">
      <alignment horizontal="center" vertical="center"/>
    </xf>
    <xf numFmtId="0" fontId="27" fillId="0" borderId="51" xfId="0" applyNumberFormat="1" applyFont="1" applyBorder="1" applyAlignment="1">
      <alignment horizontal="center" textRotation="90"/>
    </xf>
    <xf numFmtId="164" fontId="25" fillId="0" borderId="61" xfId="0" applyNumberFormat="1" applyFont="1" applyBorder="1" applyAlignment="1">
      <alignment horizontal="center" textRotation="90"/>
    </xf>
    <xf numFmtId="164" fontId="25" fillId="0" borderId="62" xfId="0" applyNumberFormat="1" applyFont="1" applyBorder="1" applyAlignment="1">
      <alignment horizontal="center" textRotation="90"/>
    </xf>
    <xf numFmtId="0" fontId="25" fillId="0" borderId="63" xfId="0" applyNumberFormat="1" applyFont="1" applyBorder="1" applyAlignment="1">
      <alignment horizontal="center" textRotation="90"/>
    </xf>
    <xf numFmtId="1" fontId="26" fillId="0" borderId="52" xfId="0" applyNumberFormat="1" applyFont="1" applyBorder="1" applyAlignment="1">
      <alignment horizontal="center" vertical="center"/>
    </xf>
    <xf numFmtId="164" fontId="24" fillId="0" borderId="64" xfId="0" applyNumberFormat="1" applyFont="1" applyFill="1" applyBorder="1" applyAlignment="1">
      <alignment horizontal="center" vertical="center"/>
    </xf>
    <xf numFmtId="0" fontId="26" fillId="0" borderId="65" xfId="0" applyFont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66" xfId="0" applyFont="1" applyFill="1" applyBorder="1" applyAlignment="1">
      <alignment horizontal="left" vertical="center" wrapText="1"/>
    </xf>
    <xf numFmtId="0" fontId="30" fillId="0" borderId="66" xfId="0" applyFont="1" applyBorder="1" applyAlignment="1">
      <alignment horizontal="left" vertical="center" wrapText="1"/>
    </xf>
    <xf numFmtId="0" fontId="30" fillId="0" borderId="66" xfId="0" applyFont="1" applyFill="1" applyBorder="1" applyAlignment="1">
      <alignment horizontal="left" vertical="center" wrapText="1"/>
    </xf>
    <xf numFmtId="0" fontId="26" fillId="0" borderId="67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164" fontId="36" fillId="0" borderId="16" xfId="0" applyNumberFormat="1" applyFont="1" applyFill="1" applyBorder="1" applyAlignment="1">
      <alignment horizontal="center" vertical="center"/>
    </xf>
    <xf numFmtId="164" fontId="36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shrinkToFit="1"/>
    </xf>
    <xf numFmtId="0" fontId="35" fillId="0" borderId="66" xfId="0" applyFont="1" applyBorder="1" applyAlignment="1">
      <alignment horizontal="left" vertical="center"/>
    </xf>
    <xf numFmtId="164" fontId="35" fillId="0" borderId="47" xfId="0" applyNumberFormat="1" applyFont="1" applyFill="1" applyBorder="1" applyAlignment="1">
      <alignment horizontal="center" vertical="center"/>
    </xf>
    <xf numFmtId="164" fontId="35" fillId="0" borderId="13" xfId="0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left" vertical="center" wrapText="1"/>
    </xf>
    <xf numFmtId="164" fontId="36" fillId="0" borderId="47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7" xfId="0" applyNumberFormat="1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left" vertical="center" wrapText="1"/>
    </xf>
    <xf numFmtId="164" fontId="35" fillId="0" borderId="42" xfId="0" applyNumberFormat="1" applyFont="1" applyFill="1" applyBorder="1" applyAlignment="1">
      <alignment horizontal="center" vertical="center"/>
    </xf>
    <xf numFmtId="0" fontId="36" fillId="0" borderId="15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left" vertical="center" wrapText="1"/>
    </xf>
    <xf numFmtId="164" fontId="24" fillId="0" borderId="23" xfId="0" applyNumberFormat="1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1" fontId="24" fillId="0" borderId="70" xfId="0" applyNumberFormat="1" applyFont="1" applyBorder="1" applyAlignment="1">
      <alignment horizontal="center" textRotation="90"/>
    </xf>
    <xf numFmtId="1" fontId="24" fillId="0" borderId="71" xfId="0" applyNumberFormat="1" applyFont="1" applyBorder="1" applyAlignment="1">
      <alignment horizontal="center" textRotation="90" shrinkToFit="1"/>
    </xf>
    <xf numFmtId="1" fontId="24" fillId="0" borderId="72" xfId="0" applyNumberFormat="1" applyFont="1" applyBorder="1" applyAlignment="1">
      <alignment horizontal="center" textRotation="90" shrinkToFit="1"/>
    </xf>
    <xf numFmtId="1" fontId="24" fillId="0" borderId="73" xfId="0" applyNumberFormat="1" applyFont="1" applyBorder="1" applyAlignment="1">
      <alignment horizontal="center" textRotation="90"/>
    </xf>
    <xf numFmtId="164" fontId="28" fillId="0" borderId="43" xfId="0" applyNumberFormat="1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/>
    </xf>
    <xf numFmtId="0" fontId="28" fillId="0" borderId="42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/>
    </xf>
    <xf numFmtId="0" fontId="24" fillId="24" borderId="5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left" vertical="center" wrapText="1"/>
    </xf>
    <xf numFmtId="0" fontId="29" fillId="24" borderId="16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49" fontId="28" fillId="24" borderId="16" xfId="0" applyNumberFormat="1" applyFont="1" applyFill="1" applyBorder="1" applyAlignment="1">
      <alignment horizontal="center" vertical="center"/>
    </xf>
    <xf numFmtId="49" fontId="28" fillId="24" borderId="41" xfId="0" applyNumberFormat="1" applyFont="1" applyFill="1" applyBorder="1" applyAlignment="1">
      <alignment horizontal="center" vertical="center"/>
    </xf>
    <xf numFmtId="164" fontId="28" fillId="0" borderId="77" xfId="0" applyNumberFormat="1" applyFont="1" applyFill="1" applyBorder="1" applyAlignment="1">
      <alignment horizontal="center" vertical="center"/>
    </xf>
    <xf numFmtId="0" fontId="28" fillId="24" borderId="53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164" fontId="36" fillId="0" borderId="42" xfId="0" applyNumberFormat="1" applyFont="1" applyFill="1" applyBorder="1" applyAlignment="1">
      <alignment horizontal="center" vertical="center"/>
    </xf>
    <xf numFmtId="164" fontId="36" fillId="0" borderId="43" xfId="0" applyNumberFormat="1" applyFont="1" applyFill="1" applyBorder="1" applyAlignment="1">
      <alignment horizontal="center" vertical="center"/>
    </xf>
    <xf numFmtId="164" fontId="35" fillId="0" borderId="4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left" vertical="center"/>
    </xf>
    <xf numFmtId="0" fontId="36" fillId="0" borderId="20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37" fillId="24" borderId="17" xfId="0" applyFont="1" applyFill="1" applyBorder="1" applyAlignment="1">
      <alignment horizontal="left" vertical="center"/>
    </xf>
    <xf numFmtId="0" fontId="28" fillId="24" borderId="56" xfId="0" applyFont="1" applyFill="1" applyBorder="1" applyAlignment="1">
      <alignment horizontal="left" vertical="center" wrapText="1"/>
    </xf>
    <xf numFmtId="0" fontId="28" fillId="24" borderId="13" xfId="0" applyFont="1" applyFill="1" applyBorder="1" applyAlignment="1">
      <alignment horizontal="left" vertical="center"/>
    </xf>
    <xf numFmtId="0" fontId="36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8" fillId="24" borderId="13" xfId="0" applyFont="1" applyFill="1" applyBorder="1" applyAlignment="1">
      <alignment horizontal="left" vertical="center" wrapText="1"/>
    </xf>
    <xf numFmtId="0" fontId="35" fillId="24" borderId="13" xfId="0" applyFont="1" applyFill="1" applyBorder="1" applyAlignment="1">
      <alignment horizontal="left" vertical="center"/>
    </xf>
    <xf numFmtId="0" fontId="36" fillId="24" borderId="13" xfId="0" applyFont="1" applyFill="1" applyBorder="1" applyAlignment="1">
      <alignment horizontal="left" vertical="center"/>
    </xf>
    <xf numFmtId="0" fontId="37" fillId="24" borderId="13" xfId="0" applyFont="1" applyFill="1" applyBorder="1" applyAlignment="1">
      <alignment horizontal="left" vertical="center"/>
    </xf>
    <xf numFmtId="0" fontId="36" fillId="24" borderId="56" xfId="0" applyFont="1" applyFill="1" applyBorder="1" applyAlignment="1">
      <alignment horizontal="left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left" vertical="center"/>
    </xf>
    <xf numFmtId="164" fontId="24" fillId="0" borderId="39" xfId="0" applyNumberFormat="1" applyFont="1" applyFill="1" applyBorder="1" applyAlignment="1">
      <alignment horizontal="center" vertical="center"/>
    </xf>
    <xf numFmtId="164" fontId="35" fillId="0" borderId="33" xfId="0" applyNumberFormat="1" applyFont="1" applyFill="1" applyBorder="1" applyAlignment="1">
      <alignment horizontal="center" vertical="center"/>
    </xf>
    <xf numFmtId="164" fontId="35" fillId="0" borderId="39" xfId="0" applyNumberFormat="1" applyFont="1" applyFill="1" applyBorder="1" applyAlignment="1">
      <alignment horizontal="center" vertical="center"/>
    </xf>
    <xf numFmtId="0" fontId="35" fillId="0" borderId="25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left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28" fillId="24" borderId="56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/>
    </xf>
    <xf numFmtId="0" fontId="24" fillId="0" borderId="42" xfId="0" applyFont="1" applyFill="1" applyBorder="1" applyAlignment="1">
      <alignment horizontal="left" vertical="center"/>
    </xf>
    <xf numFmtId="0" fontId="36" fillId="0" borderId="40" xfId="0" applyFont="1" applyFill="1" applyBorder="1" applyAlignment="1">
      <alignment horizontal="left" vertical="center" wrapText="1"/>
    </xf>
    <xf numFmtId="0" fontId="28" fillId="24" borderId="17" xfId="0" applyFont="1" applyFill="1" applyBorder="1" applyAlignment="1">
      <alignment horizontal="left" vertical="center" wrapText="1"/>
    </xf>
    <xf numFmtId="0" fontId="28" fillId="0" borderId="56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24" borderId="40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 wrapText="1"/>
    </xf>
    <xf numFmtId="0" fontId="24" fillId="24" borderId="40" xfId="0" applyFont="1" applyFill="1" applyBorder="1" applyAlignment="1">
      <alignment horizontal="left" vertical="center"/>
    </xf>
    <xf numFmtId="0" fontId="35" fillId="0" borderId="56" xfId="0" applyFont="1" applyFill="1" applyBorder="1" applyAlignment="1">
      <alignment horizontal="left" vertical="center" wrapText="1"/>
    </xf>
    <xf numFmtId="0" fontId="28" fillId="0" borderId="60" xfId="0" applyFont="1" applyFill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164" fontId="24" fillId="0" borderId="44" xfId="0" applyNumberFormat="1" applyFont="1" applyFill="1" applyBorder="1" applyAlignment="1">
      <alignment horizontal="center" vertical="center"/>
    </xf>
    <xf numFmtId="164" fontId="28" fillId="0" borderId="69" xfId="0" applyNumberFormat="1" applyFont="1" applyFill="1" applyBorder="1" applyAlignment="1">
      <alignment horizontal="center" vertical="center"/>
    </xf>
    <xf numFmtId="164" fontId="24" fillId="0" borderId="45" xfId="0" applyNumberFormat="1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left" vertical="center"/>
    </xf>
    <xf numFmtId="0" fontId="36" fillId="24" borderId="40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36" fillId="0" borderId="66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8" fillId="24" borderId="54" xfId="0" applyFont="1" applyFill="1" applyBorder="1" applyAlignment="1">
      <alignment horizontal="left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left" vertical="center"/>
    </xf>
    <xf numFmtId="0" fontId="35" fillId="0" borderId="60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al 2" xfId="42"/>
    <cellStyle name="Normální" xfId="0" builtinId="0"/>
    <cellStyle name="Normální 2" xfId="43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N15" sqref="N15"/>
    </sheetView>
  </sheetViews>
  <sheetFormatPr defaultColWidth="11.5703125" defaultRowHeight="12.75" x14ac:dyDescent="0.2"/>
  <cols>
    <col min="1" max="1" width="3.28515625" customWidth="1"/>
    <col min="2" max="2" width="18.28515625" customWidth="1"/>
    <col min="3" max="3" width="6.28515625" customWidth="1"/>
    <col min="4" max="4" width="20.5703125" customWidth="1"/>
    <col min="5" max="12" width="4.7109375" customWidth="1"/>
  </cols>
  <sheetData>
    <row r="1" spans="1:18" ht="21.75" x14ac:dyDescent="0.2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8" ht="15.75" x14ac:dyDescent="0.2">
      <c r="A2" s="229" t="s">
        <v>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8" ht="13.5" thickBot="1" x14ac:dyDescent="0.25">
      <c r="A3" s="95"/>
      <c r="B3" s="96"/>
      <c r="C3" s="97"/>
      <c r="D3" s="96"/>
      <c r="E3" s="77"/>
      <c r="F3" s="77"/>
      <c r="G3" s="98"/>
      <c r="H3" s="77"/>
      <c r="I3" s="77"/>
      <c r="J3" s="77"/>
      <c r="K3" s="77"/>
      <c r="L3" s="98"/>
    </row>
    <row r="4" spans="1:18" ht="171.75" customHeight="1" thickTop="1" thickBot="1" x14ac:dyDescent="0.25">
      <c r="A4" s="230" t="s">
        <v>2</v>
      </c>
      <c r="B4" s="230"/>
      <c r="C4" s="230"/>
      <c r="D4" s="230"/>
      <c r="E4" s="140" t="s">
        <v>62</v>
      </c>
      <c r="F4" s="141" t="s">
        <v>63</v>
      </c>
      <c r="G4" s="142" t="s">
        <v>64</v>
      </c>
      <c r="H4" s="142" t="s">
        <v>66</v>
      </c>
      <c r="I4" s="143" t="s">
        <v>65</v>
      </c>
      <c r="J4" s="107" t="s">
        <v>3</v>
      </c>
      <c r="K4" s="108" t="s">
        <v>4</v>
      </c>
      <c r="L4" s="109" t="s">
        <v>5</v>
      </c>
    </row>
    <row r="5" spans="1:18" ht="22.7" customHeight="1" thickTop="1" thickBot="1" x14ac:dyDescent="0.25">
      <c r="A5" s="88" t="s">
        <v>6</v>
      </c>
      <c r="B5" s="89" t="s">
        <v>7</v>
      </c>
      <c r="C5" s="90" t="s">
        <v>8</v>
      </c>
      <c r="D5" s="112" t="s">
        <v>9</v>
      </c>
      <c r="E5" s="110" t="s">
        <v>10</v>
      </c>
      <c r="F5" s="91" t="s">
        <v>11</v>
      </c>
      <c r="G5" s="91" t="s">
        <v>12</v>
      </c>
      <c r="H5" s="91" t="s">
        <v>13</v>
      </c>
      <c r="I5" s="92" t="s">
        <v>14</v>
      </c>
      <c r="J5" s="93"/>
      <c r="K5" s="94"/>
      <c r="L5" s="106"/>
    </row>
    <row r="6" spans="1:18" ht="18.95" customHeight="1" thickTop="1" x14ac:dyDescent="0.2">
      <c r="A6" s="162" t="s">
        <v>10</v>
      </c>
      <c r="B6" s="147" t="s">
        <v>38</v>
      </c>
      <c r="C6" s="100">
        <v>2012</v>
      </c>
      <c r="D6" s="165" t="s">
        <v>35</v>
      </c>
      <c r="E6" s="123">
        <v>15</v>
      </c>
      <c r="F6" s="124">
        <v>0</v>
      </c>
      <c r="G6" s="124">
        <v>15</v>
      </c>
      <c r="H6" s="124">
        <v>15</v>
      </c>
      <c r="I6" s="124">
        <v>15</v>
      </c>
      <c r="J6" s="131">
        <f t="shared" ref="J6" si="0">SUM(E6:I6)</f>
        <v>60</v>
      </c>
      <c r="K6" s="132">
        <f t="shared" ref="K6" si="1">LARGE(E6:I6,1)+LARGE(E6:I6,2)+LARGE(E6:I6,3)</f>
        <v>45</v>
      </c>
      <c r="L6" s="135">
        <f t="shared" ref="L6" si="2">RANK(K6,$K$6:$K$21)</f>
        <v>1</v>
      </c>
      <c r="Q6" s="99"/>
      <c r="R6" s="99"/>
    </row>
    <row r="7" spans="1:18" ht="18.95" customHeight="1" x14ac:dyDescent="0.2">
      <c r="A7" s="163" t="s">
        <v>11</v>
      </c>
      <c r="B7" s="164" t="s">
        <v>107</v>
      </c>
      <c r="C7" s="9">
        <v>2011</v>
      </c>
      <c r="D7" s="201" t="s">
        <v>35</v>
      </c>
      <c r="E7" s="87">
        <v>0</v>
      </c>
      <c r="F7" s="12">
        <v>15</v>
      </c>
      <c r="G7" s="12">
        <v>0</v>
      </c>
      <c r="H7" s="12">
        <v>12</v>
      </c>
      <c r="I7" s="12">
        <v>10</v>
      </c>
      <c r="J7" s="17">
        <f t="shared" ref="J7:J14" si="3">SUM(E7:I7)</f>
        <v>37</v>
      </c>
      <c r="K7" s="12">
        <f t="shared" ref="K7:K14" si="4">LARGE(E7:I7,1)+LARGE(E7:I7,2)+LARGE(E7:I7,3)</f>
        <v>37</v>
      </c>
      <c r="L7" s="13">
        <f t="shared" ref="L7:L14" si="5">RANK(K7,$K$6:$K$21)</f>
        <v>2</v>
      </c>
      <c r="Q7" s="99"/>
      <c r="R7" s="99"/>
    </row>
    <row r="8" spans="1:18" ht="18.95" customHeight="1" x14ac:dyDescent="0.2">
      <c r="A8" s="163" t="s">
        <v>12</v>
      </c>
      <c r="B8" s="164" t="s">
        <v>67</v>
      </c>
      <c r="C8" s="153">
        <v>2011</v>
      </c>
      <c r="D8" s="113" t="s">
        <v>68</v>
      </c>
      <c r="E8" s="87">
        <v>12</v>
      </c>
      <c r="F8" s="16">
        <v>12</v>
      </c>
      <c r="G8" s="124">
        <v>0</v>
      </c>
      <c r="H8" s="124">
        <v>10</v>
      </c>
      <c r="I8" s="124">
        <v>12</v>
      </c>
      <c r="J8" s="11">
        <f t="shared" si="3"/>
        <v>46</v>
      </c>
      <c r="K8" s="19">
        <f t="shared" si="4"/>
        <v>36</v>
      </c>
      <c r="L8" s="13">
        <f t="shared" si="5"/>
        <v>3</v>
      </c>
      <c r="Q8" s="99"/>
      <c r="R8" s="99"/>
    </row>
    <row r="9" spans="1:18" ht="18.95" customHeight="1" x14ac:dyDescent="0.2">
      <c r="A9" s="158" t="s">
        <v>13</v>
      </c>
      <c r="B9" s="218" t="s">
        <v>108</v>
      </c>
      <c r="C9" s="153">
        <v>2010</v>
      </c>
      <c r="D9" s="220" t="s">
        <v>109</v>
      </c>
      <c r="E9" s="87">
        <v>0</v>
      </c>
      <c r="F9" s="12">
        <v>8</v>
      </c>
      <c r="G9" s="12">
        <v>0</v>
      </c>
      <c r="H9" s="12">
        <v>8</v>
      </c>
      <c r="I9" s="12">
        <v>8</v>
      </c>
      <c r="J9" s="17">
        <f t="shared" si="3"/>
        <v>24</v>
      </c>
      <c r="K9" s="12">
        <f t="shared" si="4"/>
        <v>24</v>
      </c>
      <c r="L9" s="13">
        <f t="shared" si="5"/>
        <v>4</v>
      </c>
    </row>
    <row r="10" spans="1:18" ht="18.95" customHeight="1" x14ac:dyDescent="0.2">
      <c r="A10" s="158" t="s">
        <v>14</v>
      </c>
      <c r="B10" s="127" t="s">
        <v>69</v>
      </c>
      <c r="C10" s="100">
        <v>2011</v>
      </c>
      <c r="D10" s="219" t="s">
        <v>68</v>
      </c>
      <c r="E10" s="130">
        <v>10</v>
      </c>
      <c r="F10" s="124">
        <v>10</v>
      </c>
      <c r="G10" s="124">
        <v>0</v>
      </c>
      <c r="H10" s="124">
        <v>0</v>
      </c>
      <c r="I10" s="124">
        <v>0</v>
      </c>
      <c r="J10" s="131">
        <f t="shared" si="3"/>
        <v>20</v>
      </c>
      <c r="K10" s="132">
        <f t="shared" si="4"/>
        <v>20</v>
      </c>
      <c r="L10" s="135">
        <f t="shared" si="5"/>
        <v>5</v>
      </c>
    </row>
    <row r="11" spans="1:18" ht="18.95" customHeight="1" x14ac:dyDescent="0.2">
      <c r="A11" s="163" t="s">
        <v>15</v>
      </c>
      <c r="B11" s="191" t="s">
        <v>110</v>
      </c>
      <c r="C11" s="79">
        <v>2012</v>
      </c>
      <c r="D11" s="122" t="s">
        <v>109</v>
      </c>
      <c r="E11" s="123">
        <v>0</v>
      </c>
      <c r="F11" s="124">
        <v>7</v>
      </c>
      <c r="G11" s="124"/>
      <c r="H11" s="124">
        <v>5</v>
      </c>
      <c r="I11" s="124">
        <v>6</v>
      </c>
      <c r="J11" s="125">
        <f t="shared" si="3"/>
        <v>18</v>
      </c>
      <c r="K11" s="84">
        <f t="shared" si="4"/>
        <v>18</v>
      </c>
      <c r="L11" s="192">
        <f t="shared" si="5"/>
        <v>6</v>
      </c>
    </row>
    <row r="12" spans="1:18" ht="18.95" customHeight="1" x14ac:dyDescent="0.2">
      <c r="A12" s="14" t="s">
        <v>16</v>
      </c>
      <c r="B12" s="126" t="s">
        <v>155</v>
      </c>
      <c r="C12" s="79">
        <v>2012</v>
      </c>
      <c r="D12" s="122" t="s">
        <v>109</v>
      </c>
      <c r="E12" s="123">
        <v>0</v>
      </c>
      <c r="F12" s="124">
        <v>0</v>
      </c>
      <c r="G12" s="124">
        <v>0</v>
      </c>
      <c r="H12" s="124">
        <v>7</v>
      </c>
      <c r="I12" s="124">
        <v>4</v>
      </c>
      <c r="J12" s="125">
        <f t="shared" si="3"/>
        <v>11</v>
      </c>
      <c r="K12" s="84">
        <f t="shared" si="4"/>
        <v>11</v>
      </c>
      <c r="L12" s="21">
        <f t="shared" si="5"/>
        <v>7</v>
      </c>
    </row>
    <row r="13" spans="1:18" ht="18.95" customHeight="1" x14ac:dyDescent="0.2">
      <c r="A13" s="14" t="s">
        <v>17</v>
      </c>
      <c r="B13" s="20" t="s">
        <v>156</v>
      </c>
      <c r="C13" s="9">
        <v>2012</v>
      </c>
      <c r="D13" s="114" t="s">
        <v>157</v>
      </c>
      <c r="E13" s="87">
        <v>0</v>
      </c>
      <c r="F13" s="12">
        <v>0</v>
      </c>
      <c r="G13" s="12">
        <v>0</v>
      </c>
      <c r="H13" s="12">
        <v>6</v>
      </c>
      <c r="I13" s="12">
        <v>5</v>
      </c>
      <c r="J13" s="11">
        <f t="shared" si="3"/>
        <v>11</v>
      </c>
      <c r="K13" s="19">
        <f t="shared" si="4"/>
        <v>11</v>
      </c>
      <c r="L13" s="21">
        <f t="shared" si="5"/>
        <v>7</v>
      </c>
    </row>
    <row r="14" spans="1:18" ht="18.95" customHeight="1" x14ac:dyDescent="0.2">
      <c r="A14" s="14" t="s">
        <v>18</v>
      </c>
      <c r="B14" s="126" t="s">
        <v>185</v>
      </c>
      <c r="C14" s="79">
        <v>2012</v>
      </c>
      <c r="D14" s="133" t="s">
        <v>36</v>
      </c>
      <c r="E14" s="123">
        <v>0</v>
      </c>
      <c r="F14" s="124">
        <v>0</v>
      </c>
      <c r="G14" s="124">
        <v>0</v>
      </c>
      <c r="H14" s="124">
        <v>0</v>
      </c>
      <c r="I14" s="124">
        <v>7</v>
      </c>
      <c r="J14" s="125">
        <f t="shared" si="3"/>
        <v>7</v>
      </c>
      <c r="K14" s="84">
        <f t="shared" si="4"/>
        <v>7</v>
      </c>
      <c r="L14" s="85">
        <f t="shared" si="5"/>
        <v>9</v>
      </c>
    </row>
    <row r="15" spans="1:18" ht="18.95" customHeight="1" x14ac:dyDescent="0.2">
      <c r="A15" s="14" t="s">
        <v>19</v>
      </c>
      <c r="B15" s="127"/>
      <c r="C15" s="128"/>
      <c r="D15" s="129"/>
      <c r="E15" s="130">
        <v>0</v>
      </c>
      <c r="F15" s="120">
        <v>0</v>
      </c>
      <c r="G15" s="120">
        <v>0</v>
      </c>
      <c r="H15" s="120">
        <v>0</v>
      </c>
      <c r="I15" s="120">
        <v>0</v>
      </c>
      <c r="J15" s="131">
        <f t="shared" ref="J15:J17" si="6">SUM(E15:I15)</f>
        <v>0</v>
      </c>
      <c r="K15" s="132">
        <f t="shared" ref="K15:K17" si="7">LARGE(E15:I15,1)+LARGE(E15:I15,2)+LARGE(E15:I15,3)</f>
        <v>0</v>
      </c>
      <c r="L15" s="21">
        <f t="shared" ref="L15" si="8">RANK(K15,$K$6:$K$21)</f>
        <v>10</v>
      </c>
    </row>
    <row r="16" spans="1:18" ht="18.95" customHeight="1" x14ac:dyDescent="0.2">
      <c r="A16" s="14" t="s">
        <v>20</v>
      </c>
      <c r="B16" s="126"/>
      <c r="C16" s="79"/>
      <c r="D16" s="133"/>
      <c r="E16" s="123">
        <v>0</v>
      </c>
      <c r="F16" s="124">
        <v>0</v>
      </c>
      <c r="G16" s="124">
        <v>0</v>
      </c>
      <c r="H16" s="124">
        <v>0</v>
      </c>
      <c r="I16" s="124"/>
      <c r="J16" s="125">
        <f t="shared" si="6"/>
        <v>0</v>
      </c>
      <c r="K16" s="84">
        <f t="shared" si="7"/>
        <v>0</v>
      </c>
      <c r="L16" s="21">
        <f>RANK(K16,$K$6:$K$62)</f>
        <v>10</v>
      </c>
    </row>
    <row r="17" spans="1:12" ht="18.95" customHeight="1" x14ac:dyDescent="0.2">
      <c r="A17" s="14" t="s">
        <v>21</v>
      </c>
      <c r="B17" s="126"/>
      <c r="C17" s="79"/>
      <c r="D17" s="133"/>
      <c r="E17" s="123">
        <v>0</v>
      </c>
      <c r="F17" s="124">
        <v>0</v>
      </c>
      <c r="G17" s="124">
        <v>0</v>
      </c>
      <c r="H17" s="124">
        <v>0</v>
      </c>
      <c r="I17" s="124">
        <v>0</v>
      </c>
      <c r="J17" s="125">
        <f t="shared" si="6"/>
        <v>0</v>
      </c>
      <c r="K17" s="84">
        <f t="shared" si="7"/>
        <v>0</v>
      </c>
      <c r="L17" s="21">
        <f>RANK(K17,$K$6:$K$21)</f>
        <v>10</v>
      </c>
    </row>
    <row r="18" spans="1:12" ht="18.95" customHeight="1" x14ac:dyDescent="0.2">
      <c r="A18" s="14" t="s">
        <v>22</v>
      </c>
      <c r="B18" s="22"/>
      <c r="C18" s="23"/>
      <c r="D18" s="115"/>
      <c r="E18" s="87">
        <v>0</v>
      </c>
      <c r="F18" s="12">
        <v>0</v>
      </c>
      <c r="G18" s="12">
        <v>0</v>
      </c>
      <c r="H18" s="12">
        <v>0</v>
      </c>
      <c r="I18" s="12">
        <v>0</v>
      </c>
      <c r="J18" s="11">
        <f>SUM(E18:I18)</f>
        <v>0</v>
      </c>
      <c r="K18" s="19">
        <f>LARGE(E18:I18,1)+LARGE(E18:I18,2)+LARGE(E18:I18,3)</f>
        <v>0</v>
      </c>
      <c r="L18" s="21">
        <f>RANK(K18,$K$6:$K$21)</f>
        <v>10</v>
      </c>
    </row>
    <row r="19" spans="1:12" ht="18.95" customHeight="1" x14ac:dyDescent="0.2">
      <c r="A19" s="14" t="s">
        <v>23</v>
      </c>
      <c r="B19" s="24"/>
      <c r="C19" s="25"/>
      <c r="D19" s="116"/>
      <c r="E19" s="87">
        <v>0</v>
      </c>
      <c r="F19" s="12">
        <v>0</v>
      </c>
      <c r="G19" s="12">
        <v>0</v>
      </c>
      <c r="H19" s="12">
        <v>0</v>
      </c>
      <c r="I19" s="12">
        <v>0</v>
      </c>
      <c r="J19" s="11">
        <f>SUM(E19:I19)</f>
        <v>0</v>
      </c>
      <c r="K19" s="19">
        <f>LARGE(E19:I19,1)+LARGE(E19:I19,2)+LARGE(E19:I19,3)</f>
        <v>0</v>
      </c>
      <c r="L19" s="21">
        <f>RANK(K19,$K$6:$K$21)</f>
        <v>10</v>
      </c>
    </row>
    <row r="20" spans="1:12" ht="18.95" customHeight="1" x14ac:dyDescent="0.2">
      <c r="A20" s="26" t="s">
        <v>24</v>
      </c>
      <c r="B20" s="27"/>
      <c r="C20" s="28"/>
      <c r="D20" s="117"/>
      <c r="E20" s="87">
        <v>0</v>
      </c>
      <c r="F20" s="12">
        <v>0</v>
      </c>
      <c r="G20" s="12">
        <v>0</v>
      </c>
      <c r="H20" s="12">
        <v>0</v>
      </c>
      <c r="I20" s="12">
        <v>0</v>
      </c>
      <c r="J20" s="29">
        <f>SUM(E20:I20)</f>
        <v>0</v>
      </c>
      <c r="K20" s="30">
        <f>LARGE(E20:I20,1)+LARGE(E20:I20,2)+LARGE(E20:I20,3)</f>
        <v>0</v>
      </c>
      <c r="L20" s="31">
        <f>RANK(K20,$K$6:$K$21)</f>
        <v>10</v>
      </c>
    </row>
    <row r="21" spans="1:12" ht="18.95" customHeight="1" thickBot="1" x14ac:dyDescent="0.25">
      <c r="A21" s="65" t="s">
        <v>27</v>
      </c>
      <c r="B21" s="66"/>
      <c r="C21" s="67"/>
      <c r="D21" s="118"/>
      <c r="E21" s="111">
        <v>0</v>
      </c>
      <c r="F21" s="69">
        <v>0</v>
      </c>
      <c r="G21" s="69">
        <v>0</v>
      </c>
      <c r="H21" s="69">
        <v>0</v>
      </c>
      <c r="I21" s="69">
        <v>0</v>
      </c>
      <c r="J21" s="68">
        <f>SUM(E21:I21)</f>
        <v>0</v>
      </c>
      <c r="K21" s="69">
        <f>LARGE(E21:I21,1)+LARGE(E21:I21,2)+LARGE(E21:I21,3)</f>
        <v>0</v>
      </c>
      <c r="L21" s="70">
        <f>RANK(K21,$K$6:$K$21)</f>
        <v>10</v>
      </c>
    </row>
    <row r="22" spans="1:12" ht="13.5" thickTop="1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</sheetData>
  <sortState ref="B7:L14">
    <sortCondition ref="L7:L14"/>
  </sortState>
  <mergeCells count="3">
    <mergeCell ref="A1:L1"/>
    <mergeCell ref="A2:L2"/>
    <mergeCell ref="A4:D4"/>
  </mergeCells>
  <phoneticPr fontId="33" type="noConversion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  <ignoredErrors>
    <ignoredError sqref="L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workbookViewId="0">
      <selection activeCell="Q4" sqref="Q4"/>
    </sheetView>
  </sheetViews>
  <sheetFormatPr defaultColWidth="11.5703125" defaultRowHeight="12.75" x14ac:dyDescent="0.2"/>
  <cols>
    <col min="1" max="1" width="4.28515625" customWidth="1"/>
    <col min="2" max="2" width="20.140625" customWidth="1"/>
    <col min="3" max="3" width="6.28515625" customWidth="1"/>
    <col min="4" max="4" width="18.42578125" customWidth="1"/>
    <col min="5" max="12" width="4.7109375" customWidth="1"/>
  </cols>
  <sheetData>
    <row r="1" spans="1:12" ht="21.75" x14ac:dyDescent="0.2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ht="15.75" x14ac:dyDescent="0.2">
      <c r="A2" s="229" t="s">
        <v>25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5" thickBot="1" x14ac:dyDescent="0.25">
      <c r="B3" s="1"/>
      <c r="C3" s="2"/>
      <c r="D3" s="1"/>
      <c r="E3" s="75"/>
      <c r="F3" s="75"/>
      <c r="G3" s="75"/>
      <c r="H3" s="75"/>
      <c r="I3" s="75"/>
      <c r="J3" s="3"/>
      <c r="K3" s="3"/>
      <c r="L3" s="4"/>
    </row>
    <row r="4" spans="1:12" ht="170.25" customHeight="1" thickTop="1" thickBot="1" x14ac:dyDescent="0.25">
      <c r="A4" s="232" t="s">
        <v>26</v>
      </c>
      <c r="B4" s="232"/>
      <c r="C4" s="232"/>
      <c r="D4" s="232"/>
      <c r="E4" s="140" t="s">
        <v>62</v>
      </c>
      <c r="F4" s="141" t="s">
        <v>63</v>
      </c>
      <c r="G4" s="142" t="s">
        <v>64</v>
      </c>
      <c r="H4" s="142" t="s">
        <v>66</v>
      </c>
      <c r="I4" s="143" t="s">
        <v>65</v>
      </c>
      <c r="J4" s="5" t="s">
        <v>3</v>
      </c>
      <c r="K4" s="6" t="s">
        <v>4</v>
      </c>
      <c r="L4" s="7" t="s">
        <v>5</v>
      </c>
    </row>
    <row r="5" spans="1:12" ht="22.7" customHeight="1" thickTop="1" thickBot="1" x14ac:dyDescent="0.25">
      <c r="A5" s="32" t="s">
        <v>6</v>
      </c>
      <c r="B5" s="33" t="s">
        <v>7</v>
      </c>
      <c r="C5" s="34" t="s">
        <v>8</v>
      </c>
      <c r="D5" s="35" t="s">
        <v>9</v>
      </c>
      <c r="E5" s="36" t="s">
        <v>10</v>
      </c>
      <c r="F5" s="37" t="s">
        <v>11</v>
      </c>
      <c r="G5" s="38" t="s">
        <v>12</v>
      </c>
      <c r="H5" s="38" t="s">
        <v>13</v>
      </c>
      <c r="I5" s="39" t="s">
        <v>14</v>
      </c>
      <c r="J5" s="40"/>
      <c r="K5" s="41"/>
      <c r="L5" s="42"/>
    </row>
    <row r="6" spans="1:12" ht="18.95" customHeight="1" thickTop="1" x14ac:dyDescent="0.2">
      <c r="A6" s="157" t="s">
        <v>10</v>
      </c>
      <c r="B6" s="174" t="s">
        <v>41</v>
      </c>
      <c r="C6" s="44">
        <v>2009</v>
      </c>
      <c r="D6" s="194" t="s">
        <v>34</v>
      </c>
      <c r="E6" s="17">
        <v>10</v>
      </c>
      <c r="F6" s="73">
        <v>15</v>
      </c>
      <c r="G6" s="73">
        <v>12</v>
      </c>
      <c r="H6" s="73">
        <v>15</v>
      </c>
      <c r="I6" s="144">
        <v>8</v>
      </c>
      <c r="J6" s="209">
        <f t="shared" ref="J6:J37" si="0">SUM(E6:I6)</f>
        <v>60</v>
      </c>
      <c r="K6" s="211">
        <f t="shared" ref="K6:K37" si="1">LARGE(E6:I6,1)+LARGE(E6:I6,2)+LARGE(E6:I6,3)</f>
        <v>42</v>
      </c>
      <c r="L6" s="74">
        <f t="shared" ref="L6:L37" si="2">RANK(K6,$K$6:$K$83)</f>
        <v>1</v>
      </c>
    </row>
    <row r="7" spans="1:12" ht="18.95" customHeight="1" x14ac:dyDescent="0.2">
      <c r="A7" s="158" t="s">
        <v>11</v>
      </c>
      <c r="B7" s="174" t="s">
        <v>40</v>
      </c>
      <c r="C7" s="145">
        <v>2009</v>
      </c>
      <c r="D7" s="173" t="s">
        <v>34</v>
      </c>
      <c r="E7" s="17">
        <v>12</v>
      </c>
      <c r="F7" s="73">
        <v>12</v>
      </c>
      <c r="G7" s="73">
        <v>15</v>
      </c>
      <c r="H7" s="73">
        <v>10</v>
      </c>
      <c r="I7" s="144">
        <v>2</v>
      </c>
      <c r="J7" s="161">
        <f t="shared" si="0"/>
        <v>51</v>
      </c>
      <c r="K7" s="48">
        <f t="shared" si="1"/>
        <v>39</v>
      </c>
      <c r="L7" s="74">
        <f t="shared" si="2"/>
        <v>2</v>
      </c>
    </row>
    <row r="8" spans="1:12" ht="18.95" customHeight="1" x14ac:dyDescent="0.2">
      <c r="A8" s="158" t="s">
        <v>12</v>
      </c>
      <c r="B8" s="198" t="s">
        <v>57</v>
      </c>
      <c r="C8" s="145">
        <v>2008</v>
      </c>
      <c r="D8" s="200" t="s">
        <v>56</v>
      </c>
      <c r="E8" s="46">
        <v>8</v>
      </c>
      <c r="F8" s="73">
        <v>0</v>
      </c>
      <c r="G8" s="73">
        <v>10</v>
      </c>
      <c r="H8" s="73">
        <v>8</v>
      </c>
      <c r="I8" s="144">
        <v>4</v>
      </c>
      <c r="J8" s="161">
        <f t="shared" si="0"/>
        <v>30</v>
      </c>
      <c r="K8" s="48">
        <f t="shared" si="1"/>
        <v>26</v>
      </c>
      <c r="L8" s="21">
        <f t="shared" si="2"/>
        <v>3</v>
      </c>
    </row>
    <row r="9" spans="1:12" ht="18.95" customHeight="1" x14ac:dyDescent="0.2">
      <c r="A9" s="158" t="s">
        <v>13</v>
      </c>
      <c r="B9" s="199" t="s">
        <v>111</v>
      </c>
      <c r="C9" s="152">
        <v>2010</v>
      </c>
      <c r="D9" s="171" t="s">
        <v>34</v>
      </c>
      <c r="E9" s="46">
        <v>0</v>
      </c>
      <c r="F9" s="73">
        <v>5</v>
      </c>
      <c r="G9" s="73">
        <v>5</v>
      </c>
      <c r="H9" s="73">
        <v>7</v>
      </c>
      <c r="I9" s="144">
        <v>12</v>
      </c>
      <c r="J9" s="210">
        <f t="shared" si="0"/>
        <v>29</v>
      </c>
      <c r="K9" s="48">
        <f t="shared" si="1"/>
        <v>24</v>
      </c>
      <c r="L9" s="21">
        <f t="shared" si="2"/>
        <v>4</v>
      </c>
    </row>
    <row r="10" spans="1:12" ht="18.95" customHeight="1" x14ac:dyDescent="0.2">
      <c r="A10" s="158" t="s">
        <v>14</v>
      </c>
      <c r="B10" s="181" t="s">
        <v>61</v>
      </c>
      <c r="C10" s="184">
        <v>2009</v>
      </c>
      <c r="D10" s="181" t="s">
        <v>58</v>
      </c>
      <c r="E10" s="119">
        <v>7</v>
      </c>
      <c r="F10" s="167">
        <v>3</v>
      </c>
      <c r="G10" s="167">
        <v>0</v>
      </c>
      <c r="H10" s="134">
        <v>1</v>
      </c>
      <c r="I10" s="169">
        <v>10</v>
      </c>
      <c r="J10" s="83">
        <f t="shared" si="0"/>
        <v>21</v>
      </c>
      <c r="K10" s="84">
        <f t="shared" si="1"/>
        <v>20</v>
      </c>
      <c r="L10" s="85">
        <f t="shared" si="2"/>
        <v>5</v>
      </c>
    </row>
    <row r="11" spans="1:12" ht="18.95" customHeight="1" x14ac:dyDescent="0.2">
      <c r="A11" s="158" t="s">
        <v>15</v>
      </c>
      <c r="B11" s="177" t="s">
        <v>43</v>
      </c>
      <c r="C11" s="100">
        <v>2011</v>
      </c>
      <c r="D11" s="195" t="s">
        <v>51</v>
      </c>
      <c r="E11" s="119">
        <v>1</v>
      </c>
      <c r="F11" s="167">
        <v>0</v>
      </c>
      <c r="G11" s="167">
        <v>8</v>
      </c>
      <c r="H11" s="167">
        <v>5</v>
      </c>
      <c r="I11" s="168">
        <v>7</v>
      </c>
      <c r="J11" s="119">
        <f t="shared" si="0"/>
        <v>21</v>
      </c>
      <c r="K11" s="132">
        <f t="shared" si="1"/>
        <v>20</v>
      </c>
      <c r="L11" s="172">
        <f t="shared" si="2"/>
        <v>5</v>
      </c>
    </row>
    <row r="12" spans="1:12" ht="18.95" customHeight="1" x14ac:dyDescent="0.2">
      <c r="A12" s="158" t="s">
        <v>16</v>
      </c>
      <c r="B12" s="43" t="s">
        <v>118</v>
      </c>
      <c r="C12" s="44">
        <v>2008</v>
      </c>
      <c r="D12" s="45" t="s">
        <v>58</v>
      </c>
      <c r="E12" s="17">
        <v>0</v>
      </c>
      <c r="F12" s="73">
        <v>1</v>
      </c>
      <c r="G12" s="73">
        <v>0</v>
      </c>
      <c r="H12" s="73">
        <v>3</v>
      </c>
      <c r="I12" s="144">
        <v>15</v>
      </c>
      <c r="J12" s="46">
        <f t="shared" si="0"/>
        <v>19</v>
      </c>
      <c r="K12" s="48">
        <f t="shared" si="1"/>
        <v>19</v>
      </c>
      <c r="L12" s="21">
        <f t="shared" si="2"/>
        <v>7</v>
      </c>
    </row>
    <row r="13" spans="1:12" ht="18.95" customHeight="1" x14ac:dyDescent="0.2">
      <c r="A13" s="159" t="s">
        <v>17</v>
      </c>
      <c r="B13" s="176" t="s">
        <v>72</v>
      </c>
      <c r="C13" s="185">
        <v>2009</v>
      </c>
      <c r="D13" s="176" t="s">
        <v>54</v>
      </c>
      <c r="E13" s="17">
        <v>6</v>
      </c>
      <c r="F13" s="73">
        <v>10</v>
      </c>
      <c r="G13" s="73">
        <v>0</v>
      </c>
      <c r="H13" s="73">
        <v>0</v>
      </c>
      <c r="I13" s="144">
        <v>0</v>
      </c>
      <c r="J13" s="17">
        <f t="shared" si="0"/>
        <v>16</v>
      </c>
      <c r="K13" s="19">
        <f t="shared" si="1"/>
        <v>16</v>
      </c>
      <c r="L13" s="21">
        <f t="shared" si="2"/>
        <v>8</v>
      </c>
    </row>
    <row r="14" spans="1:12" ht="18.95" customHeight="1" x14ac:dyDescent="0.2">
      <c r="A14" s="158" t="s">
        <v>18</v>
      </c>
      <c r="B14" s="47" t="s">
        <v>70</v>
      </c>
      <c r="C14" s="44">
        <v>2007</v>
      </c>
      <c r="D14" s="43" t="s">
        <v>71</v>
      </c>
      <c r="E14" s="46">
        <v>15</v>
      </c>
      <c r="F14" s="73">
        <v>0</v>
      </c>
      <c r="G14" s="73">
        <v>0</v>
      </c>
      <c r="H14" s="73">
        <v>0</v>
      </c>
      <c r="I14" s="144">
        <v>0</v>
      </c>
      <c r="J14" s="46">
        <f t="shared" si="0"/>
        <v>15</v>
      </c>
      <c r="K14" s="48">
        <f t="shared" si="1"/>
        <v>15</v>
      </c>
      <c r="L14" s="21">
        <f t="shared" si="2"/>
        <v>9</v>
      </c>
    </row>
    <row r="15" spans="1:12" ht="18.95" customHeight="1" x14ac:dyDescent="0.2">
      <c r="A15" s="159" t="s">
        <v>19</v>
      </c>
      <c r="B15" s="221" t="s">
        <v>60</v>
      </c>
      <c r="C15" s="222">
        <v>2008</v>
      </c>
      <c r="D15" s="179" t="s">
        <v>58</v>
      </c>
      <c r="E15" s="17">
        <v>4</v>
      </c>
      <c r="F15" s="73">
        <v>6</v>
      </c>
      <c r="G15" s="73">
        <v>0</v>
      </c>
      <c r="H15" s="73">
        <v>4</v>
      </c>
      <c r="I15" s="144">
        <v>0</v>
      </c>
      <c r="J15" s="46">
        <f t="shared" si="0"/>
        <v>14</v>
      </c>
      <c r="K15" s="48">
        <f t="shared" si="1"/>
        <v>14</v>
      </c>
      <c r="L15" s="21">
        <f t="shared" si="2"/>
        <v>10</v>
      </c>
    </row>
    <row r="16" spans="1:12" ht="18.95" customHeight="1" x14ac:dyDescent="0.2">
      <c r="A16" s="159" t="s">
        <v>94</v>
      </c>
      <c r="B16" s="176" t="s">
        <v>39</v>
      </c>
      <c r="C16" s="185">
        <v>2007</v>
      </c>
      <c r="D16" s="176" t="s">
        <v>37</v>
      </c>
      <c r="E16" s="17">
        <v>5</v>
      </c>
      <c r="F16" s="73">
        <v>8</v>
      </c>
      <c r="G16" s="73">
        <v>0</v>
      </c>
      <c r="H16" s="73">
        <v>0</v>
      </c>
      <c r="I16" s="144">
        <v>0</v>
      </c>
      <c r="J16" s="46">
        <f t="shared" si="0"/>
        <v>13</v>
      </c>
      <c r="K16" s="48">
        <f t="shared" si="1"/>
        <v>13</v>
      </c>
      <c r="L16" s="21">
        <f t="shared" si="2"/>
        <v>11</v>
      </c>
    </row>
    <row r="17" spans="1:13" ht="18.95" customHeight="1" x14ac:dyDescent="0.2">
      <c r="A17" s="158" t="s">
        <v>21</v>
      </c>
      <c r="B17" s="206" t="s">
        <v>159</v>
      </c>
      <c r="C17" s="223">
        <v>2008</v>
      </c>
      <c r="D17" s="225" t="s">
        <v>37</v>
      </c>
      <c r="E17" s="83"/>
      <c r="F17" s="134"/>
      <c r="G17" s="134">
        <v>0</v>
      </c>
      <c r="H17" s="134">
        <v>12</v>
      </c>
      <c r="I17" s="169">
        <v>0</v>
      </c>
      <c r="J17" s="83">
        <f t="shared" si="0"/>
        <v>12</v>
      </c>
      <c r="K17" s="84">
        <f t="shared" si="1"/>
        <v>12</v>
      </c>
      <c r="L17" s="85">
        <f t="shared" si="2"/>
        <v>12</v>
      </c>
    </row>
    <row r="18" spans="1:13" ht="18.95" customHeight="1" x14ac:dyDescent="0.2">
      <c r="A18" s="158" t="s">
        <v>22</v>
      </c>
      <c r="B18" s="193" t="s">
        <v>49</v>
      </c>
      <c r="C18" s="152">
        <v>2008</v>
      </c>
      <c r="D18" s="196" t="s">
        <v>34</v>
      </c>
      <c r="E18" s="17">
        <v>3</v>
      </c>
      <c r="F18" s="73">
        <v>0</v>
      </c>
      <c r="G18" s="73">
        <v>7</v>
      </c>
      <c r="H18" s="73">
        <v>0</v>
      </c>
      <c r="I18" s="144">
        <v>1</v>
      </c>
      <c r="J18" s="46">
        <f t="shared" si="0"/>
        <v>11</v>
      </c>
      <c r="K18" s="48">
        <f t="shared" si="1"/>
        <v>11</v>
      </c>
      <c r="L18" s="21">
        <f t="shared" si="2"/>
        <v>13</v>
      </c>
    </row>
    <row r="19" spans="1:13" ht="18.95" customHeight="1" x14ac:dyDescent="0.2">
      <c r="A19" s="158" t="s">
        <v>23</v>
      </c>
      <c r="B19" s="175" t="s">
        <v>75</v>
      </c>
      <c r="C19" s="152">
        <v>2007</v>
      </c>
      <c r="D19" s="171" t="s">
        <v>76</v>
      </c>
      <c r="E19" s="46">
        <v>1</v>
      </c>
      <c r="F19" s="73">
        <v>1</v>
      </c>
      <c r="G19" s="73">
        <v>4</v>
      </c>
      <c r="H19" s="73">
        <v>1</v>
      </c>
      <c r="I19" s="144">
        <v>5</v>
      </c>
      <c r="J19" s="46">
        <f t="shared" si="0"/>
        <v>12</v>
      </c>
      <c r="K19" s="48">
        <f t="shared" si="1"/>
        <v>10</v>
      </c>
      <c r="L19" s="21">
        <f t="shared" si="2"/>
        <v>14</v>
      </c>
    </row>
    <row r="20" spans="1:13" ht="18.95" customHeight="1" x14ac:dyDescent="0.2">
      <c r="A20" s="159" t="s">
        <v>24</v>
      </c>
      <c r="B20" s="193" t="s">
        <v>79</v>
      </c>
      <c r="C20" s="44">
        <v>2007</v>
      </c>
      <c r="D20" s="113" t="s">
        <v>58</v>
      </c>
      <c r="E20" s="17">
        <v>1</v>
      </c>
      <c r="F20" s="73">
        <v>7</v>
      </c>
      <c r="G20" s="73">
        <v>0</v>
      </c>
      <c r="H20" s="73">
        <v>1</v>
      </c>
      <c r="I20" s="144">
        <v>0</v>
      </c>
      <c r="J20" s="46">
        <f t="shared" si="0"/>
        <v>9</v>
      </c>
      <c r="K20" s="48">
        <f t="shared" si="1"/>
        <v>9</v>
      </c>
      <c r="L20" s="21">
        <f t="shared" si="2"/>
        <v>15</v>
      </c>
    </row>
    <row r="21" spans="1:13" ht="18.95" customHeight="1" x14ac:dyDescent="0.2">
      <c r="A21" s="160" t="s">
        <v>27</v>
      </c>
      <c r="B21" s="183" t="s">
        <v>46</v>
      </c>
      <c r="C21" s="100">
        <v>2011</v>
      </c>
      <c r="D21" s="165" t="s">
        <v>47</v>
      </c>
      <c r="E21" s="119">
        <v>2</v>
      </c>
      <c r="F21" s="167">
        <v>0</v>
      </c>
      <c r="G21" s="167">
        <v>6</v>
      </c>
      <c r="H21" s="167">
        <v>0</v>
      </c>
      <c r="I21" s="168">
        <v>0</v>
      </c>
      <c r="J21" s="119">
        <f t="shared" si="0"/>
        <v>8</v>
      </c>
      <c r="K21" s="132">
        <f t="shared" si="1"/>
        <v>8</v>
      </c>
      <c r="L21" s="172">
        <f t="shared" si="2"/>
        <v>16</v>
      </c>
    </row>
    <row r="22" spans="1:13" ht="18.95" customHeight="1" x14ac:dyDescent="0.2">
      <c r="A22" s="160" t="s">
        <v>32</v>
      </c>
      <c r="B22" s="206" t="s">
        <v>161</v>
      </c>
      <c r="C22" s="224">
        <v>2008</v>
      </c>
      <c r="D22" s="226" t="s">
        <v>33</v>
      </c>
      <c r="E22" s="83"/>
      <c r="F22" s="134"/>
      <c r="G22" s="134">
        <v>0</v>
      </c>
      <c r="H22" s="134">
        <v>6</v>
      </c>
      <c r="I22" s="169">
        <v>1</v>
      </c>
      <c r="J22" s="83">
        <f t="shared" si="0"/>
        <v>7</v>
      </c>
      <c r="K22" s="84">
        <f t="shared" si="1"/>
        <v>7</v>
      </c>
      <c r="L22" s="85">
        <f t="shared" si="2"/>
        <v>17</v>
      </c>
    </row>
    <row r="23" spans="1:13" ht="18.95" customHeight="1" x14ac:dyDescent="0.2">
      <c r="A23" s="158" t="s">
        <v>28</v>
      </c>
      <c r="B23" s="47" t="s">
        <v>187</v>
      </c>
      <c r="C23" s="227">
        <v>2010</v>
      </c>
      <c r="D23" s="194" t="s">
        <v>188</v>
      </c>
      <c r="E23" s="83"/>
      <c r="F23" s="134">
        <v>0</v>
      </c>
      <c r="G23" s="134">
        <v>0</v>
      </c>
      <c r="H23" s="134">
        <v>0</v>
      </c>
      <c r="I23" s="144">
        <v>6</v>
      </c>
      <c r="J23" s="46">
        <f t="shared" si="0"/>
        <v>6</v>
      </c>
      <c r="K23" s="48">
        <f t="shared" si="1"/>
        <v>6</v>
      </c>
      <c r="L23" s="21">
        <f t="shared" si="2"/>
        <v>18</v>
      </c>
    </row>
    <row r="24" spans="1:13" ht="18.95" customHeight="1" x14ac:dyDescent="0.2">
      <c r="A24" s="159" t="s">
        <v>88</v>
      </c>
      <c r="B24" s="176" t="s">
        <v>53</v>
      </c>
      <c r="C24" s="44">
        <v>2009</v>
      </c>
      <c r="D24" s="146" t="s">
        <v>54</v>
      </c>
      <c r="E24" s="46">
        <v>1</v>
      </c>
      <c r="F24" s="73">
        <v>1</v>
      </c>
      <c r="G24" s="73">
        <v>0</v>
      </c>
      <c r="H24" s="73">
        <v>0</v>
      </c>
      <c r="I24" s="144">
        <v>3</v>
      </c>
      <c r="J24" s="46">
        <f t="shared" si="0"/>
        <v>5</v>
      </c>
      <c r="K24" s="48">
        <f t="shared" si="1"/>
        <v>5</v>
      </c>
      <c r="L24" s="21">
        <f t="shared" si="2"/>
        <v>19</v>
      </c>
    </row>
    <row r="25" spans="1:13" ht="18.95" customHeight="1" x14ac:dyDescent="0.2">
      <c r="A25" s="159" t="s">
        <v>45</v>
      </c>
      <c r="B25" s="43" t="s">
        <v>112</v>
      </c>
      <c r="C25" s="44">
        <v>2007</v>
      </c>
      <c r="D25" s="43" t="s">
        <v>58</v>
      </c>
      <c r="E25" s="46">
        <v>0</v>
      </c>
      <c r="F25" s="73">
        <v>4</v>
      </c>
      <c r="G25" s="73">
        <v>0</v>
      </c>
      <c r="H25" s="73">
        <v>0</v>
      </c>
      <c r="I25" s="144">
        <v>1</v>
      </c>
      <c r="J25" s="46">
        <f t="shared" si="0"/>
        <v>5</v>
      </c>
      <c r="K25" s="48">
        <f t="shared" si="1"/>
        <v>5</v>
      </c>
      <c r="L25" s="21">
        <f t="shared" si="2"/>
        <v>19</v>
      </c>
    </row>
    <row r="26" spans="1:13" ht="18.95" customHeight="1" x14ac:dyDescent="0.2">
      <c r="A26" s="159" t="s">
        <v>50</v>
      </c>
      <c r="B26" s="47" t="s">
        <v>153</v>
      </c>
      <c r="C26" s="44">
        <v>2009</v>
      </c>
      <c r="D26" s="8" t="s">
        <v>34</v>
      </c>
      <c r="E26" s="17"/>
      <c r="F26" s="73"/>
      <c r="G26" s="73">
        <v>3</v>
      </c>
      <c r="H26" s="73">
        <v>1</v>
      </c>
      <c r="I26" s="144">
        <v>0</v>
      </c>
      <c r="J26" s="46">
        <f t="shared" si="0"/>
        <v>4</v>
      </c>
      <c r="K26" s="48">
        <f t="shared" si="1"/>
        <v>4</v>
      </c>
      <c r="L26" s="21">
        <f t="shared" si="2"/>
        <v>21</v>
      </c>
    </row>
    <row r="27" spans="1:13" ht="18.95" customHeight="1" x14ac:dyDescent="0.2">
      <c r="A27" s="159" t="s">
        <v>89</v>
      </c>
      <c r="B27" s="178" t="s">
        <v>48</v>
      </c>
      <c r="C27" s="9">
        <v>2010</v>
      </c>
      <c r="D27" s="10" t="s">
        <v>36</v>
      </c>
      <c r="E27" s="17">
        <v>1</v>
      </c>
      <c r="F27" s="73">
        <v>0</v>
      </c>
      <c r="G27" s="73">
        <v>2</v>
      </c>
      <c r="H27" s="73">
        <v>0</v>
      </c>
      <c r="I27" s="144">
        <v>1</v>
      </c>
      <c r="J27" s="46">
        <f t="shared" si="0"/>
        <v>4</v>
      </c>
      <c r="K27" s="48">
        <f t="shared" si="1"/>
        <v>4</v>
      </c>
      <c r="L27" s="21">
        <f t="shared" si="2"/>
        <v>21</v>
      </c>
      <c r="M27" s="49"/>
    </row>
    <row r="28" spans="1:13" ht="18.95" customHeight="1" x14ac:dyDescent="0.2">
      <c r="A28" s="159" t="s">
        <v>90</v>
      </c>
      <c r="B28" s="179" t="s">
        <v>73</v>
      </c>
      <c r="C28" s="145">
        <v>2007</v>
      </c>
      <c r="D28" s="207" t="s">
        <v>56</v>
      </c>
      <c r="E28" s="46">
        <v>1</v>
      </c>
      <c r="F28" s="73">
        <v>0</v>
      </c>
      <c r="G28" s="73">
        <v>0</v>
      </c>
      <c r="H28" s="73">
        <v>2</v>
      </c>
      <c r="I28" s="144">
        <v>1</v>
      </c>
      <c r="J28" s="46">
        <f t="shared" si="0"/>
        <v>4</v>
      </c>
      <c r="K28" s="48">
        <f t="shared" si="1"/>
        <v>4</v>
      </c>
      <c r="L28" s="21">
        <f t="shared" si="2"/>
        <v>21</v>
      </c>
    </row>
    <row r="29" spans="1:13" ht="18.95" customHeight="1" x14ac:dyDescent="0.2">
      <c r="A29" s="159" t="s">
        <v>91</v>
      </c>
      <c r="B29" s="186" t="s">
        <v>77</v>
      </c>
      <c r="C29" s="44">
        <v>2009</v>
      </c>
      <c r="D29" s="43" t="s">
        <v>33</v>
      </c>
      <c r="E29" s="17">
        <v>1</v>
      </c>
      <c r="F29" s="73">
        <v>1</v>
      </c>
      <c r="G29" s="73">
        <v>0</v>
      </c>
      <c r="H29" s="73">
        <v>1</v>
      </c>
      <c r="I29" s="144">
        <v>0</v>
      </c>
      <c r="J29" s="46">
        <f t="shared" si="0"/>
        <v>3</v>
      </c>
      <c r="K29" s="48">
        <f t="shared" si="1"/>
        <v>3</v>
      </c>
      <c r="L29" s="21">
        <f t="shared" si="2"/>
        <v>24</v>
      </c>
    </row>
    <row r="30" spans="1:13" ht="18.95" customHeight="1" x14ac:dyDescent="0.2">
      <c r="A30" s="159" t="s">
        <v>52</v>
      </c>
      <c r="B30" s="180" t="s">
        <v>80</v>
      </c>
      <c r="C30" s="79">
        <v>2009</v>
      </c>
      <c r="D30" s="78" t="s">
        <v>54</v>
      </c>
      <c r="E30" s="83">
        <v>1</v>
      </c>
      <c r="F30" s="134">
        <v>1</v>
      </c>
      <c r="G30" s="134">
        <v>0</v>
      </c>
      <c r="H30" s="134">
        <v>1</v>
      </c>
      <c r="I30" s="169">
        <v>1</v>
      </c>
      <c r="J30" s="83">
        <f t="shared" si="0"/>
        <v>4</v>
      </c>
      <c r="K30" s="84">
        <f t="shared" si="1"/>
        <v>3</v>
      </c>
      <c r="L30" s="85">
        <f t="shared" si="2"/>
        <v>24</v>
      </c>
    </row>
    <row r="31" spans="1:13" ht="18.95" customHeight="1" x14ac:dyDescent="0.2">
      <c r="A31" s="159" t="s">
        <v>92</v>
      </c>
      <c r="B31" s="182" t="s">
        <v>85</v>
      </c>
      <c r="C31" s="170">
        <v>2009</v>
      </c>
      <c r="D31" s="166" t="s">
        <v>33</v>
      </c>
      <c r="E31" s="17">
        <v>1</v>
      </c>
      <c r="F31" s="73">
        <v>1</v>
      </c>
      <c r="G31" s="73">
        <v>0</v>
      </c>
      <c r="H31" s="73">
        <v>1</v>
      </c>
      <c r="I31" s="144">
        <v>1</v>
      </c>
      <c r="J31" s="46">
        <f t="shared" si="0"/>
        <v>4</v>
      </c>
      <c r="K31" s="48">
        <f t="shared" si="1"/>
        <v>3</v>
      </c>
      <c r="L31" s="21">
        <f t="shared" si="2"/>
        <v>24</v>
      </c>
    </row>
    <row r="32" spans="1:13" ht="18.95" customHeight="1" x14ac:dyDescent="0.2">
      <c r="A32" s="159" t="s">
        <v>93</v>
      </c>
      <c r="B32" s="177" t="s">
        <v>82</v>
      </c>
      <c r="C32" s="100">
        <v>2009</v>
      </c>
      <c r="D32" s="139" t="s">
        <v>54</v>
      </c>
      <c r="E32" s="119">
        <v>1</v>
      </c>
      <c r="F32" s="167">
        <v>0</v>
      </c>
      <c r="G32" s="167">
        <v>0</v>
      </c>
      <c r="H32" s="167">
        <v>1</v>
      </c>
      <c r="I32" s="168">
        <v>1</v>
      </c>
      <c r="J32" s="119">
        <f t="shared" si="0"/>
        <v>3</v>
      </c>
      <c r="K32" s="132">
        <f t="shared" si="1"/>
        <v>3</v>
      </c>
      <c r="L32" s="172">
        <f t="shared" si="2"/>
        <v>24</v>
      </c>
    </row>
    <row r="33" spans="1:12" ht="18.95" customHeight="1" x14ac:dyDescent="0.2">
      <c r="A33" s="159" t="s">
        <v>95</v>
      </c>
      <c r="B33" s="182" t="s">
        <v>42</v>
      </c>
      <c r="C33" s="44">
        <v>2009</v>
      </c>
      <c r="D33" s="8" t="s">
        <v>37</v>
      </c>
      <c r="E33" s="17">
        <v>1</v>
      </c>
      <c r="F33" s="73">
        <v>1</v>
      </c>
      <c r="G33" s="73">
        <v>0</v>
      </c>
      <c r="H33" s="73">
        <v>0</v>
      </c>
      <c r="I33" s="144">
        <v>0</v>
      </c>
      <c r="J33" s="46">
        <f t="shared" si="0"/>
        <v>2</v>
      </c>
      <c r="K33" s="48">
        <f t="shared" si="1"/>
        <v>2</v>
      </c>
      <c r="L33" s="21">
        <f t="shared" si="2"/>
        <v>28</v>
      </c>
    </row>
    <row r="34" spans="1:12" ht="18.95" customHeight="1" x14ac:dyDescent="0.2">
      <c r="A34" s="159" t="s">
        <v>96</v>
      </c>
      <c r="B34" s="179" t="s">
        <v>78</v>
      </c>
      <c r="C34" s="44">
        <v>2008</v>
      </c>
      <c r="D34" s="43" t="s">
        <v>58</v>
      </c>
      <c r="E34" s="17">
        <v>1</v>
      </c>
      <c r="F34" s="73">
        <v>1</v>
      </c>
      <c r="G34" s="73">
        <v>0</v>
      </c>
      <c r="H34" s="73">
        <v>0</v>
      </c>
      <c r="I34" s="144">
        <v>0</v>
      </c>
      <c r="J34" s="17">
        <f t="shared" si="0"/>
        <v>2</v>
      </c>
      <c r="K34" s="19">
        <f t="shared" si="1"/>
        <v>2</v>
      </c>
      <c r="L34" s="21">
        <f t="shared" si="2"/>
        <v>28</v>
      </c>
    </row>
    <row r="35" spans="1:12" ht="18.95" customHeight="1" x14ac:dyDescent="0.2">
      <c r="A35" s="159" t="s">
        <v>127</v>
      </c>
      <c r="B35" s="181" t="s">
        <v>83</v>
      </c>
      <c r="C35" s="100">
        <v>2008</v>
      </c>
      <c r="D35" s="139" t="s">
        <v>54</v>
      </c>
      <c r="E35" s="119">
        <v>1</v>
      </c>
      <c r="F35" s="134">
        <v>1</v>
      </c>
      <c r="G35" s="73">
        <v>0</v>
      </c>
      <c r="H35" s="73">
        <v>0</v>
      </c>
      <c r="I35" s="144">
        <v>0</v>
      </c>
      <c r="J35" s="119">
        <f t="shared" si="0"/>
        <v>2</v>
      </c>
      <c r="K35" s="132">
        <f t="shared" si="1"/>
        <v>2</v>
      </c>
      <c r="L35" s="85">
        <f t="shared" si="2"/>
        <v>28</v>
      </c>
    </row>
    <row r="36" spans="1:12" ht="18.95" customHeight="1" x14ac:dyDescent="0.2">
      <c r="A36" s="159" t="s">
        <v>128</v>
      </c>
      <c r="B36" s="47" t="s">
        <v>113</v>
      </c>
      <c r="C36" s="44">
        <v>2009</v>
      </c>
      <c r="D36" s="43" t="s">
        <v>34</v>
      </c>
      <c r="E36" s="17">
        <v>0</v>
      </c>
      <c r="F36" s="73">
        <v>2</v>
      </c>
      <c r="G36" s="73">
        <v>0</v>
      </c>
      <c r="H36" s="73">
        <v>0</v>
      </c>
      <c r="I36" s="144">
        <v>0</v>
      </c>
      <c r="J36" s="46">
        <f t="shared" si="0"/>
        <v>2</v>
      </c>
      <c r="K36" s="48">
        <f t="shared" si="1"/>
        <v>2</v>
      </c>
      <c r="L36" s="21">
        <f t="shared" si="2"/>
        <v>28</v>
      </c>
    </row>
    <row r="37" spans="1:12" ht="18.95" customHeight="1" x14ac:dyDescent="0.2">
      <c r="A37" s="159" t="s">
        <v>129</v>
      </c>
      <c r="B37" s="47" t="s">
        <v>114</v>
      </c>
      <c r="C37" s="44">
        <v>2009</v>
      </c>
      <c r="D37" s="208" t="s">
        <v>58</v>
      </c>
      <c r="E37" s="17">
        <v>0</v>
      </c>
      <c r="F37" s="73">
        <v>1</v>
      </c>
      <c r="G37" s="73">
        <v>0</v>
      </c>
      <c r="H37" s="73">
        <v>1</v>
      </c>
      <c r="I37" s="144">
        <v>0</v>
      </c>
      <c r="J37" s="46">
        <f t="shared" si="0"/>
        <v>2</v>
      </c>
      <c r="K37" s="48">
        <f t="shared" si="1"/>
        <v>2</v>
      </c>
      <c r="L37" s="21">
        <f t="shared" si="2"/>
        <v>28</v>
      </c>
    </row>
    <row r="38" spans="1:12" ht="18.95" customHeight="1" x14ac:dyDescent="0.2">
      <c r="A38" s="158" t="s">
        <v>130</v>
      </c>
      <c r="B38" s="121" t="s">
        <v>120</v>
      </c>
      <c r="C38" s="18">
        <v>2008</v>
      </c>
      <c r="D38" s="43" t="s">
        <v>58</v>
      </c>
      <c r="E38" s="17">
        <v>0</v>
      </c>
      <c r="F38" s="73">
        <v>1</v>
      </c>
      <c r="G38" s="73">
        <v>0</v>
      </c>
      <c r="H38" s="73">
        <v>1</v>
      </c>
      <c r="I38" s="144">
        <v>0</v>
      </c>
      <c r="J38" s="17">
        <f t="shared" ref="J38:J69" si="3">SUM(E38:I38)</f>
        <v>2</v>
      </c>
      <c r="K38" s="19">
        <f t="shared" ref="K38:K69" si="4">LARGE(E38:I38,1)+LARGE(E38:I38,2)+LARGE(E38:I38,3)</f>
        <v>2</v>
      </c>
      <c r="L38" s="21">
        <f t="shared" ref="L38:L69" si="5">RANK(K38,$K$6:$K$83)</f>
        <v>28</v>
      </c>
    </row>
    <row r="39" spans="1:12" ht="18.95" customHeight="1" x14ac:dyDescent="0.2">
      <c r="A39" s="159" t="s">
        <v>131</v>
      </c>
      <c r="B39" s="47" t="s">
        <v>124</v>
      </c>
      <c r="C39" s="44">
        <v>2010</v>
      </c>
      <c r="D39" s="43" t="s">
        <v>54</v>
      </c>
      <c r="E39" s="17">
        <v>0</v>
      </c>
      <c r="F39" s="73">
        <v>1</v>
      </c>
      <c r="G39" s="73">
        <v>0</v>
      </c>
      <c r="H39" s="73">
        <v>1</v>
      </c>
      <c r="I39" s="144">
        <v>0</v>
      </c>
      <c r="J39" s="46">
        <f t="shared" si="3"/>
        <v>2</v>
      </c>
      <c r="K39" s="48">
        <f t="shared" si="4"/>
        <v>2</v>
      </c>
      <c r="L39" s="21">
        <f t="shared" si="5"/>
        <v>28</v>
      </c>
    </row>
    <row r="40" spans="1:12" ht="18.95" customHeight="1" x14ac:dyDescent="0.2">
      <c r="A40" s="159" t="s">
        <v>132</v>
      </c>
      <c r="B40" s="176" t="s">
        <v>44</v>
      </c>
      <c r="C40" s="44">
        <v>2010</v>
      </c>
      <c r="D40" s="47" t="s">
        <v>34</v>
      </c>
      <c r="E40" s="17">
        <v>1</v>
      </c>
      <c r="F40" s="73">
        <v>0</v>
      </c>
      <c r="G40" s="73">
        <v>0</v>
      </c>
      <c r="H40" s="73">
        <v>0</v>
      </c>
      <c r="I40" s="144">
        <v>1</v>
      </c>
      <c r="J40" s="46">
        <f t="shared" si="3"/>
        <v>2</v>
      </c>
      <c r="K40" s="48">
        <f t="shared" si="4"/>
        <v>2</v>
      </c>
      <c r="L40" s="21">
        <f t="shared" si="5"/>
        <v>28</v>
      </c>
    </row>
    <row r="41" spans="1:12" ht="18.95" customHeight="1" x14ac:dyDescent="0.2">
      <c r="A41" s="158" t="s">
        <v>133</v>
      </c>
      <c r="B41" s="136" t="s">
        <v>115</v>
      </c>
      <c r="C41" s="79">
        <v>2008</v>
      </c>
      <c r="D41" s="86" t="s">
        <v>58</v>
      </c>
      <c r="E41" s="83">
        <v>0</v>
      </c>
      <c r="F41" s="73">
        <v>1</v>
      </c>
      <c r="G41" s="73">
        <v>0</v>
      </c>
      <c r="H41" s="73">
        <v>0</v>
      </c>
      <c r="I41" s="144">
        <v>1</v>
      </c>
      <c r="J41" s="83">
        <f t="shared" si="3"/>
        <v>2</v>
      </c>
      <c r="K41" s="84">
        <f t="shared" si="4"/>
        <v>2</v>
      </c>
      <c r="L41" s="85">
        <f t="shared" si="5"/>
        <v>28</v>
      </c>
    </row>
    <row r="42" spans="1:12" ht="18.95" customHeight="1" x14ac:dyDescent="0.2">
      <c r="A42" s="159" t="s">
        <v>134</v>
      </c>
      <c r="B42" s="139" t="s">
        <v>122</v>
      </c>
      <c r="C42" s="100">
        <v>2009</v>
      </c>
      <c r="D42" s="195" t="s">
        <v>58</v>
      </c>
      <c r="E42" s="119">
        <v>0</v>
      </c>
      <c r="F42" s="167">
        <v>1</v>
      </c>
      <c r="G42" s="167">
        <v>0</v>
      </c>
      <c r="H42" s="167">
        <v>0</v>
      </c>
      <c r="I42" s="168">
        <v>1</v>
      </c>
      <c r="J42" s="119">
        <f t="shared" si="3"/>
        <v>2</v>
      </c>
      <c r="K42" s="132">
        <f t="shared" si="4"/>
        <v>2</v>
      </c>
      <c r="L42" s="172">
        <f t="shared" si="5"/>
        <v>28</v>
      </c>
    </row>
    <row r="43" spans="1:12" ht="18.95" customHeight="1" x14ac:dyDescent="0.2">
      <c r="A43" s="159" t="s">
        <v>135</v>
      </c>
      <c r="B43" s="136" t="s">
        <v>165</v>
      </c>
      <c r="C43" s="79">
        <v>2010</v>
      </c>
      <c r="D43" s="78" t="s">
        <v>33</v>
      </c>
      <c r="E43" s="83"/>
      <c r="F43" s="134"/>
      <c r="G43" s="134">
        <v>0</v>
      </c>
      <c r="H43" s="134">
        <v>1</v>
      </c>
      <c r="I43" s="169">
        <v>1</v>
      </c>
      <c r="J43" s="83">
        <f t="shared" si="3"/>
        <v>2</v>
      </c>
      <c r="K43" s="84">
        <f t="shared" si="4"/>
        <v>2</v>
      </c>
      <c r="L43" s="85">
        <f t="shared" si="5"/>
        <v>28</v>
      </c>
    </row>
    <row r="44" spans="1:12" ht="18.95" customHeight="1" x14ac:dyDescent="0.2">
      <c r="A44" s="158" t="s">
        <v>136</v>
      </c>
      <c r="B44" s="47" t="s">
        <v>163</v>
      </c>
      <c r="C44" s="44">
        <v>2009</v>
      </c>
      <c r="D44" s="43" t="s">
        <v>37</v>
      </c>
      <c r="E44" s="46"/>
      <c r="F44" s="73"/>
      <c r="G44" s="73">
        <v>0</v>
      </c>
      <c r="H44" s="73">
        <v>1</v>
      </c>
      <c r="I44" s="144">
        <v>1</v>
      </c>
      <c r="J44" s="46">
        <f t="shared" si="3"/>
        <v>2</v>
      </c>
      <c r="K44" s="48">
        <f t="shared" si="4"/>
        <v>2</v>
      </c>
      <c r="L44" s="21">
        <f t="shared" si="5"/>
        <v>28</v>
      </c>
    </row>
    <row r="45" spans="1:12" ht="18.95" customHeight="1" x14ac:dyDescent="0.2">
      <c r="A45" s="159" t="s">
        <v>137</v>
      </c>
      <c r="B45" s="179" t="s">
        <v>74</v>
      </c>
      <c r="C45" s="44">
        <v>2007</v>
      </c>
      <c r="D45" s="43" t="s">
        <v>54</v>
      </c>
      <c r="E45" s="46">
        <v>1</v>
      </c>
      <c r="F45" s="73">
        <v>0</v>
      </c>
      <c r="G45" s="73">
        <v>0</v>
      </c>
      <c r="H45" s="73">
        <v>0</v>
      </c>
      <c r="I45" s="144">
        <v>0</v>
      </c>
      <c r="J45" s="46">
        <f t="shared" si="3"/>
        <v>1</v>
      </c>
      <c r="K45" s="48">
        <f t="shared" si="4"/>
        <v>1</v>
      </c>
      <c r="L45" s="21">
        <f t="shared" si="5"/>
        <v>40</v>
      </c>
    </row>
    <row r="46" spans="1:12" ht="18.95" customHeight="1" x14ac:dyDescent="0.2">
      <c r="A46" s="159" t="s">
        <v>138</v>
      </c>
      <c r="B46" s="179" t="s">
        <v>81</v>
      </c>
      <c r="C46" s="44">
        <v>2011</v>
      </c>
      <c r="D46" s="43" t="s">
        <v>37</v>
      </c>
      <c r="E46" s="17">
        <v>1</v>
      </c>
      <c r="F46" s="73">
        <v>0</v>
      </c>
      <c r="G46" s="73">
        <v>0</v>
      </c>
      <c r="H46" s="73">
        <v>0</v>
      </c>
      <c r="I46" s="144">
        <v>0</v>
      </c>
      <c r="J46" s="46">
        <f t="shared" si="3"/>
        <v>1</v>
      </c>
      <c r="K46" s="48">
        <f t="shared" si="4"/>
        <v>1</v>
      </c>
      <c r="L46" s="21">
        <f t="shared" si="5"/>
        <v>40</v>
      </c>
    </row>
    <row r="47" spans="1:12" ht="18.95" customHeight="1" x14ac:dyDescent="0.2">
      <c r="A47" s="158" t="s">
        <v>139</v>
      </c>
      <c r="B47" s="182" t="s">
        <v>84</v>
      </c>
      <c r="C47" s="170">
        <v>2010</v>
      </c>
      <c r="D47" s="166" t="s">
        <v>54</v>
      </c>
      <c r="E47" s="17">
        <v>1</v>
      </c>
      <c r="F47" s="73">
        <v>0</v>
      </c>
      <c r="G47" s="73">
        <v>0</v>
      </c>
      <c r="H47" s="73">
        <v>0</v>
      </c>
      <c r="I47" s="144">
        <v>0</v>
      </c>
      <c r="J47" s="46">
        <f t="shared" si="3"/>
        <v>1</v>
      </c>
      <c r="K47" s="48">
        <f t="shared" si="4"/>
        <v>1</v>
      </c>
      <c r="L47" s="21">
        <f t="shared" si="5"/>
        <v>40</v>
      </c>
    </row>
    <row r="48" spans="1:12" ht="18.95" customHeight="1" x14ac:dyDescent="0.2">
      <c r="A48" s="158" t="s">
        <v>140</v>
      </c>
      <c r="B48" s="178" t="s">
        <v>86</v>
      </c>
      <c r="C48" s="44">
        <v>2010</v>
      </c>
      <c r="D48" s="47" t="s">
        <v>33</v>
      </c>
      <c r="E48" s="17">
        <v>1</v>
      </c>
      <c r="F48" s="73">
        <v>0</v>
      </c>
      <c r="G48" s="73">
        <v>0</v>
      </c>
      <c r="H48" s="73">
        <v>0</v>
      </c>
      <c r="I48" s="144">
        <v>0</v>
      </c>
      <c r="J48" s="46">
        <f t="shared" si="3"/>
        <v>1</v>
      </c>
      <c r="K48" s="48">
        <f t="shared" si="4"/>
        <v>1</v>
      </c>
      <c r="L48" s="21">
        <f t="shared" si="5"/>
        <v>40</v>
      </c>
    </row>
    <row r="49" spans="1:12" ht="18.95" customHeight="1" x14ac:dyDescent="0.2">
      <c r="A49" s="158" t="s">
        <v>141</v>
      </c>
      <c r="B49" s="177" t="s">
        <v>87</v>
      </c>
      <c r="C49" s="100">
        <v>2010</v>
      </c>
      <c r="D49" s="156" t="s">
        <v>33</v>
      </c>
      <c r="E49" s="119">
        <v>1</v>
      </c>
      <c r="F49" s="167">
        <v>0</v>
      </c>
      <c r="G49" s="167">
        <v>0</v>
      </c>
      <c r="H49" s="167">
        <v>0</v>
      </c>
      <c r="I49" s="168">
        <v>0</v>
      </c>
      <c r="J49" s="119">
        <f t="shared" si="3"/>
        <v>1</v>
      </c>
      <c r="K49" s="132">
        <f t="shared" si="4"/>
        <v>1</v>
      </c>
      <c r="L49" s="172">
        <f t="shared" si="5"/>
        <v>40</v>
      </c>
    </row>
    <row r="50" spans="1:12" ht="18.95" customHeight="1" x14ac:dyDescent="0.2">
      <c r="A50" s="158" t="s">
        <v>142</v>
      </c>
      <c r="B50" s="43" t="s">
        <v>116</v>
      </c>
      <c r="C50" s="44">
        <v>2007</v>
      </c>
      <c r="D50" s="8" t="s">
        <v>117</v>
      </c>
      <c r="E50" s="17">
        <v>0</v>
      </c>
      <c r="F50" s="73">
        <v>1</v>
      </c>
      <c r="G50" s="73">
        <v>0</v>
      </c>
      <c r="H50" s="73">
        <v>0</v>
      </c>
      <c r="I50" s="144">
        <v>0</v>
      </c>
      <c r="J50" s="46">
        <f t="shared" si="3"/>
        <v>1</v>
      </c>
      <c r="K50" s="48">
        <f t="shared" si="4"/>
        <v>1</v>
      </c>
      <c r="L50" s="21">
        <f t="shared" si="5"/>
        <v>40</v>
      </c>
    </row>
    <row r="51" spans="1:12" ht="18.95" customHeight="1" x14ac:dyDescent="0.2">
      <c r="A51" s="158" t="s">
        <v>154</v>
      </c>
      <c r="B51" s="43" t="s">
        <v>119</v>
      </c>
      <c r="C51" s="44">
        <v>2008</v>
      </c>
      <c r="D51" s="43" t="s">
        <v>54</v>
      </c>
      <c r="E51" s="46">
        <v>0</v>
      </c>
      <c r="F51" s="73">
        <v>1</v>
      </c>
      <c r="G51" s="73">
        <v>0</v>
      </c>
      <c r="H51" s="73">
        <v>0</v>
      </c>
      <c r="I51" s="144">
        <v>0</v>
      </c>
      <c r="J51" s="46">
        <f t="shared" si="3"/>
        <v>1</v>
      </c>
      <c r="K51" s="48">
        <f t="shared" si="4"/>
        <v>1</v>
      </c>
      <c r="L51" s="21">
        <f t="shared" si="5"/>
        <v>40</v>
      </c>
    </row>
    <row r="52" spans="1:12" ht="18.95" customHeight="1" x14ac:dyDescent="0.2">
      <c r="A52" s="158" t="s">
        <v>160</v>
      </c>
      <c r="B52" s="10" t="s">
        <v>121</v>
      </c>
      <c r="C52" s="9">
        <v>2010</v>
      </c>
      <c r="D52" s="8" t="s">
        <v>117</v>
      </c>
      <c r="E52" s="17">
        <v>0</v>
      </c>
      <c r="F52" s="73">
        <v>1</v>
      </c>
      <c r="G52" s="73">
        <v>0</v>
      </c>
      <c r="H52" s="73">
        <v>0</v>
      </c>
      <c r="I52" s="144">
        <v>0</v>
      </c>
      <c r="J52" s="17">
        <f t="shared" si="3"/>
        <v>1</v>
      </c>
      <c r="K52" s="19">
        <f t="shared" si="4"/>
        <v>1</v>
      </c>
      <c r="L52" s="21">
        <f t="shared" si="5"/>
        <v>40</v>
      </c>
    </row>
    <row r="53" spans="1:12" ht="18.95" customHeight="1" x14ac:dyDescent="0.2">
      <c r="A53" s="158" t="s">
        <v>173</v>
      </c>
      <c r="B53" s="10" t="s">
        <v>123</v>
      </c>
      <c r="C53" s="44">
        <v>2009</v>
      </c>
      <c r="D53" s="8" t="s">
        <v>33</v>
      </c>
      <c r="E53" s="17">
        <v>0</v>
      </c>
      <c r="F53" s="73">
        <v>1</v>
      </c>
      <c r="G53" s="73">
        <v>0</v>
      </c>
      <c r="H53" s="73">
        <v>0</v>
      </c>
      <c r="I53" s="144">
        <v>0</v>
      </c>
      <c r="J53" s="46">
        <f t="shared" si="3"/>
        <v>1</v>
      </c>
      <c r="K53" s="48">
        <f t="shared" si="4"/>
        <v>1</v>
      </c>
      <c r="L53" s="21">
        <f t="shared" si="5"/>
        <v>40</v>
      </c>
    </row>
    <row r="54" spans="1:12" ht="18.95" customHeight="1" x14ac:dyDescent="0.2">
      <c r="A54" s="158" t="s">
        <v>174</v>
      </c>
      <c r="B54" s="136" t="s">
        <v>215</v>
      </c>
      <c r="C54" s="79">
        <v>2009</v>
      </c>
      <c r="D54" s="78" t="s">
        <v>58</v>
      </c>
      <c r="E54" s="83">
        <v>0</v>
      </c>
      <c r="F54" s="134">
        <v>1</v>
      </c>
      <c r="G54" s="134">
        <v>0</v>
      </c>
      <c r="H54" s="134">
        <v>0</v>
      </c>
      <c r="I54" s="169">
        <v>0</v>
      </c>
      <c r="J54" s="83">
        <f t="shared" si="3"/>
        <v>1</v>
      </c>
      <c r="K54" s="84">
        <f t="shared" si="4"/>
        <v>1</v>
      </c>
      <c r="L54" s="85">
        <f t="shared" si="5"/>
        <v>40</v>
      </c>
    </row>
    <row r="55" spans="1:12" ht="18.95" customHeight="1" x14ac:dyDescent="0.2">
      <c r="A55" s="158" t="s">
        <v>175</v>
      </c>
      <c r="B55" s="47" t="s">
        <v>125</v>
      </c>
      <c r="C55" s="44">
        <v>2007</v>
      </c>
      <c r="D55" s="43" t="s">
        <v>58</v>
      </c>
      <c r="E55" s="17"/>
      <c r="F55" s="73">
        <v>1</v>
      </c>
      <c r="G55" s="73">
        <v>0</v>
      </c>
      <c r="H55" s="73">
        <v>0</v>
      </c>
      <c r="I55" s="144"/>
      <c r="J55" s="83">
        <f t="shared" si="3"/>
        <v>1</v>
      </c>
      <c r="K55" s="84">
        <f t="shared" si="4"/>
        <v>1</v>
      </c>
      <c r="L55" s="85">
        <f t="shared" si="5"/>
        <v>40</v>
      </c>
    </row>
    <row r="56" spans="1:12" ht="18.95" customHeight="1" x14ac:dyDescent="0.2">
      <c r="A56" s="158" t="s">
        <v>176</v>
      </c>
      <c r="B56" s="47" t="s">
        <v>164</v>
      </c>
      <c r="C56" s="44">
        <v>2007</v>
      </c>
      <c r="D56" s="43" t="s">
        <v>37</v>
      </c>
      <c r="E56" s="46"/>
      <c r="F56" s="73"/>
      <c r="G56" s="73">
        <v>0</v>
      </c>
      <c r="H56" s="73">
        <v>1</v>
      </c>
      <c r="I56" s="144">
        <v>0</v>
      </c>
      <c r="J56" s="46">
        <f t="shared" si="3"/>
        <v>1</v>
      </c>
      <c r="K56" s="48">
        <f t="shared" si="4"/>
        <v>1</v>
      </c>
      <c r="L56" s="21">
        <f t="shared" si="5"/>
        <v>40</v>
      </c>
    </row>
    <row r="57" spans="1:12" ht="18.95" customHeight="1" x14ac:dyDescent="0.2">
      <c r="A57" s="158" t="s">
        <v>177</v>
      </c>
      <c r="B57" s="47" t="s">
        <v>168</v>
      </c>
      <c r="C57" s="44">
        <v>2010</v>
      </c>
      <c r="D57" s="43" t="s">
        <v>37</v>
      </c>
      <c r="E57" s="46"/>
      <c r="F57" s="73"/>
      <c r="G57" s="73">
        <v>0</v>
      </c>
      <c r="H57" s="73">
        <v>1</v>
      </c>
      <c r="I57" s="144">
        <v>0</v>
      </c>
      <c r="J57" s="46">
        <f t="shared" si="3"/>
        <v>1</v>
      </c>
      <c r="K57" s="48">
        <f t="shared" si="4"/>
        <v>1</v>
      </c>
      <c r="L57" s="21">
        <f t="shared" si="5"/>
        <v>40</v>
      </c>
    </row>
    <row r="58" spans="1:12" ht="18.95" customHeight="1" x14ac:dyDescent="0.2">
      <c r="A58" s="158" t="s">
        <v>178</v>
      </c>
      <c r="B58" s="47" t="s">
        <v>171</v>
      </c>
      <c r="C58" s="44">
        <v>2010</v>
      </c>
      <c r="D58" s="43" t="s">
        <v>37</v>
      </c>
      <c r="E58" s="46"/>
      <c r="F58" s="73"/>
      <c r="G58" s="73">
        <v>0</v>
      </c>
      <c r="H58" s="73">
        <v>1</v>
      </c>
      <c r="I58" s="144">
        <v>0</v>
      </c>
      <c r="J58" s="46">
        <f t="shared" si="3"/>
        <v>1</v>
      </c>
      <c r="K58" s="48">
        <f t="shared" si="4"/>
        <v>1</v>
      </c>
      <c r="L58" s="21">
        <f t="shared" si="5"/>
        <v>40</v>
      </c>
    </row>
    <row r="59" spans="1:12" ht="18.95" customHeight="1" x14ac:dyDescent="0.2">
      <c r="A59" s="158" t="s">
        <v>179</v>
      </c>
      <c r="B59" s="47" t="s">
        <v>170</v>
      </c>
      <c r="C59" s="44" t="s">
        <v>217</v>
      </c>
      <c r="D59" s="43" t="s">
        <v>37</v>
      </c>
      <c r="E59" s="46"/>
      <c r="F59" s="73"/>
      <c r="G59" s="73">
        <v>0</v>
      </c>
      <c r="H59" s="73">
        <v>1</v>
      </c>
      <c r="I59" s="144">
        <v>0</v>
      </c>
      <c r="J59" s="46">
        <f t="shared" si="3"/>
        <v>1</v>
      </c>
      <c r="K59" s="48">
        <f t="shared" si="4"/>
        <v>1</v>
      </c>
      <c r="L59" s="21">
        <f t="shared" si="5"/>
        <v>40</v>
      </c>
    </row>
    <row r="60" spans="1:12" ht="18.95" customHeight="1" x14ac:dyDescent="0.2">
      <c r="A60" s="158" t="s">
        <v>180</v>
      </c>
      <c r="B60" s="47" t="s">
        <v>169</v>
      </c>
      <c r="C60" s="44">
        <v>2009</v>
      </c>
      <c r="D60" s="43" t="s">
        <v>37</v>
      </c>
      <c r="E60" s="46"/>
      <c r="F60" s="73"/>
      <c r="G60" s="73">
        <v>0</v>
      </c>
      <c r="H60" s="73">
        <v>1</v>
      </c>
      <c r="I60" s="144">
        <v>0</v>
      </c>
      <c r="J60" s="46">
        <f t="shared" si="3"/>
        <v>1</v>
      </c>
      <c r="K60" s="48">
        <f t="shared" si="4"/>
        <v>1</v>
      </c>
      <c r="L60" s="21">
        <f t="shared" si="5"/>
        <v>40</v>
      </c>
    </row>
    <row r="61" spans="1:12" ht="18.95" customHeight="1" x14ac:dyDescent="0.2">
      <c r="A61" s="158" t="s">
        <v>181</v>
      </c>
      <c r="B61" s="47" t="s">
        <v>167</v>
      </c>
      <c r="C61" s="44">
        <v>2009</v>
      </c>
      <c r="D61" s="43" t="s">
        <v>216</v>
      </c>
      <c r="E61" s="46"/>
      <c r="F61" s="73"/>
      <c r="G61" s="73">
        <v>0</v>
      </c>
      <c r="H61" s="73">
        <v>1</v>
      </c>
      <c r="I61" s="144">
        <v>0</v>
      </c>
      <c r="J61" s="46">
        <f t="shared" si="3"/>
        <v>1</v>
      </c>
      <c r="K61" s="48">
        <f t="shared" si="4"/>
        <v>1</v>
      </c>
      <c r="L61" s="21">
        <f t="shared" si="5"/>
        <v>40</v>
      </c>
    </row>
    <row r="62" spans="1:12" ht="18.95" customHeight="1" x14ac:dyDescent="0.2">
      <c r="A62" s="158" t="s">
        <v>182</v>
      </c>
      <c r="B62" s="47" t="s">
        <v>162</v>
      </c>
      <c r="C62" s="44">
        <v>2009</v>
      </c>
      <c r="D62" s="43" t="s">
        <v>54</v>
      </c>
      <c r="E62" s="46"/>
      <c r="F62" s="73"/>
      <c r="G62" s="73">
        <v>0</v>
      </c>
      <c r="H62" s="73">
        <v>1</v>
      </c>
      <c r="I62" s="144">
        <v>0</v>
      </c>
      <c r="J62" s="46">
        <f t="shared" si="3"/>
        <v>1</v>
      </c>
      <c r="K62" s="48">
        <f t="shared" si="4"/>
        <v>1</v>
      </c>
      <c r="L62" s="21">
        <f t="shared" si="5"/>
        <v>40</v>
      </c>
    </row>
    <row r="63" spans="1:12" ht="18.95" customHeight="1" x14ac:dyDescent="0.2">
      <c r="A63" s="158" t="s">
        <v>183</v>
      </c>
      <c r="B63" s="136" t="s">
        <v>166</v>
      </c>
      <c r="C63" s="79">
        <v>2008</v>
      </c>
      <c r="D63" s="78" t="s">
        <v>37</v>
      </c>
      <c r="E63" s="83"/>
      <c r="F63" s="134"/>
      <c r="G63" s="134">
        <v>0</v>
      </c>
      <c r="H63" s="134">
        <v>1</v>
      </c>
      <c r="I63" s="169">
        <v>0</v>
      </c>
      <c r="J63" s="83">
        <f t="shared" si="3"/>
        <v>1</v>
      </c>
      <c r="K63" s="84">
        <f t="shared" si="4"/>
        <v>1</v>
      </c>
      <c r="L63" s="85">
        <f t="shared" si="5"/>
        <v>40</v>
      </c>
    </row>
    <row r="64" spans="1:12" ht="18.95" customHeight="1" x14ac:dyDescent="0.2">
      <c r="A64" s="158" t="s">
        <v>184</v>
      </c>
      <c r="B64" s="136" t="s">
        <v>172</v>
      </c>
      <c r="C64" s="79">
        <v>2008</v>
      </c>
      <c r="D64" s="78" t="s">
        <v>54</v>
      </c>
      <c r="E64" s="83"/>
      <c r="F64" s="134"/>
      <c r="G64" s="134">
        <v>0</v>
      </c>
      <c r="H64" s="134">
        <v>1</v>
      </c>
      <c r="I64" s="169">
        <v>0</v>
      </c>
      <c r="J64" s="83">
        <f t="shared" si="3"/>
        <v>1</v>
      </c>
      <c r="K64" s="84">
        <f t="shared" si="4"/>
        <v>1</v>
      </c>
      <c r="L64" s="85">
        <f t="shared" si="5"/>
        <v>40</v>
      </c>
    </row>
    <row r="65" spans="1:13" ht="18.95" customHeight="1" x14ac:dyDescent="0.2">
      <c r="A65" s="158" t="s">
        <v>198</v>
      </c>
      <c r="B65" s="136" t="s">
        <v>126</v>
      </c>
      <c r="C65" s="79">
        <v>2009</v>
      </c>
      <c r="D65" s="78" t="s">
        <v>58</v>
      </c>
      <c r="E65" s="83"/>
      <c r="F65" s="134">
        <v>1</v>
      </c>
      <c r="G65" s="134">
        <v>0</v>
      </c>
      <c r="H65" s="134">
        <v>0</v>
      </c>
      <c r="I65" s="169"/>
      <c r="J65" s="83">
        <f t="shared" si="3"/>
        <v>1</v>
      </c>
      <c r="K65" s="84">
        <f t="shared" si="4"/>
        <v>1</v>
      </c>
      <c r="L65" s="85">
        <f t="shared" si="5"/>
        <v>40</v>
      </c>
    </row>
    <row r="66" spans="1:13" ht="18.95" customHeight="1" x14ac:dyDescent="0.2">
      <c r="A66" s="158" t="s">
        <v>199</v>
      </c>
      <c r="B66" s="47" t="s">
        <v>189</v>
      </c>
      <c r="C66" s="44">
        <v>2009</v>
      </c>
      <c r="D66" s="47" t="s">
        <v>190</v>
      </c>
      <c r="E66" s="46"/>
      <c r="F66" s="73">
        <v>0</v>
      </c>
      <c r="G66" s="73">
        <v>0</v>
      </c>
      <c r="H66" s="73">
        <v>0</v>
      </c>
      <c r="I66" s="144">
        <v>1</v>
      </c>
      <c r="J66" s="46">
        <f t="shared" si="3"/>
        <v>1</v>
      </c>
      <c r="K66" s="48">
        <f t="shared" si="4"/>
        <v>1</v>
      </c>
      <c r="L66" s="21">
        <f t="shared" si="5"/>
        <v>40</v>
      </c>
    </row>
    <row r="67" spans="1:13" ht="18.95" customHeight="1" x14ac:dyDescent="0.2">
      <c r="A67" s="158" t="s">
        <v>200</v>
      </c>
      <c r="B67" s="47" t="s">
        <v>191</v>
      </c>
      <c r="C67" s="44">
        <v>2010</v>
      </c>
      <c r="D67" s="47" t="s">
        <v>192</v>
      </c>
      <c r="E67" s="46"/>
      <c r="F67" s="73">
        <v>0</v>
      </c>
      <c r="G67" s="73">
        <v>0</v>
      </c>
      <c r="H67" s="73">
        <v>0</v>
      </c>
      <c r="I67" s="144">
        <v>1</v>
      </c>
      <c r="J67" s="46">
        <f t="shared" si="3"/>
        <v>1</v>
      </c>
      <c r="K67" s="48">
        <f t="shared" si="4"/>
        <v>1</v>
      </c>
      <c r="L67" s="21">
        <f t="shared" si="5"/>
        <v>40</v>
      </c>
    </row>
    <row r="68" spans="1:13" ht="18.95" customHeight="1" x14ac:dyDescent="0.2">
      <c r="A68" s="158" t="s">
        <v>201</v>
      </c>
      <c r="B68" s="47" t="s">
        <v>193</v>
      </c>
      <c r="C68" s="44">
        <v>2007</v>
      </c>
      <c r="D68" s="47" t="s">
        <v>34</v>
      </c>
      <c r="E68" s="46"/>
      <c r="F68" s="73">
        <v>0</v>
      </c>
      <c r="G68" s="73">
        <v>0</v>
      </c>
      <c r="H68" s="73">
        <v>0</v>
      </c>
      <c r="I68" s="144">
        <v>1</v>
      </c>
      <c r="J68" s="46">
        <f t="shared" si="3"/>
        <v>1</v>
      </c>
      <c r="K68" s="48">
        <f t="shared" si="4"/>
        <v>1</v>
      </c>
      <c r="L68" s="21">
        <f t="shared" si="5"/>
        <v>40</v>
      </c>
    </row>
    <row r="69" spans="1:13" ht="18.95" customHeight="1" x14ac:dyDescent="0.2">
      <c r="A69" s="158" t="s">
        <v>202</v>
      </c>
      <c r="B69" s="47" t="s">
        <v>79</v>
      </c>
      <c r="C69" s="44">
        <v>2007</v>
      </c>
      <c r="D69" s="47" t="s">
        <v>58</v>
      </c>
      <c r="E69" s="46"/>
      <c r="F69" s="73">
        <v>0</v>
      </c>
      <c r="G69" s="73">
        <v>0</v>
      </c>
      <c r="H69" s="73">
        <v>0</v>
      </c>
      <c r="I69" s="144">
        <v>1</v>
      </c>
      <c r="J69" s="46">
        <f t="shared" si="3"/>
        <v>1</v>
      </c>
      <c r="K69" s="48">
        <f t="shared" si="4"/>
        <v>1</v>
      </c>
      <c r="L69" s="21">
        <f t="shared" si="5"/>
        <v>40</v>
      </c>
    </row>
    <row r="70" spans="1:13" ht="18.95" customHeight="1" x14ac:dyDescent="0.2">
      <c r="A70" s="158" t="s">
        <v>203</v>
      </c>
      <c r="B70" s="47" t="s">
        <v>195</v>
      </c>
      <c r="C70" s="44">
        <v>2007</v>
      </c>
      <c r="D70" s="47" t="s">
        <v>194</v>
      </c>
      <c r="E70" s="46"/>
      <c r="F70" s="73">
        <v>0</v>
      </c>
      <c r="G70" s="73">
        <v>0</v>
      </c>
      <c r="H70" s="73">
        <v>0</v>
      </c>
      <c r="I70" s="144">
        <v>1</v>
      </c>
      <c r="J70" s="46">
        <f t="shared" ref="J70:J101" si="6">SUM(E70:I70)</f>
        <v>1</v>
      </c>
      <c r="K70" s="48">
        <f t="shared" ref="K70:K75" si="7">LARGE(E70:I70,1)+LARGE(E70:I70,2)+LARGE(E70:I70,3)</f>
        <v>1</v>
      </c>
      <c r="L70" s="21">
        <f t="shared" ref="L70:L101" si="8">RANK(K70,$K$6:$K$83)</f>
        <v>40</v>
      </c>
    </row>
    <row r="71" spans="1:13" ht="18.95" customHeight="1" x14ac:dyDescent="0.2">
      <c r="A71" s="158" t="s">
        <v>204</v>
      </c>
      <c r="B71" s="47" t="s">
        <v>196</v>
      </c>
      <c r="C71" s="44">
        <v>2007</v>
      </c>
      <c r="D71" s="47" t="s">
        <v>197</v>
      </c>
      <c r="E71" s="46"/>
      <c r="F71" s="73">
        <v>0</v>
      </c>
      <c r="G71" s="73">
        <v>0</v>
      </c>
      <c r="H71" s="73">
        <v>0</v>
      </c>
      <c r="I71" s="144">
        <v>1</v>
      </c>
      <c r="J71" s="46">
        <f t="shared" si="6"/>
        <v>1</v>
      </c>
      <c r="K71" s="48">
        <f t="shared" si="7"/>
        <v>1</v>
      </c>
      <c r="L71" s="21">
        <f t="shared" si="8"/>
        <v>40</v>
      </c>
      <c r="M71" s="50"/>
    </row>
    <row r="72" spans="1:13" ht="18.95" customHeight="1" x14ac:dyDescent="0.2">
      <c r="A72" s="158" t="s">
        <v>205</v>
      </c>
      <c r="B72" s="47" t="s">
        <v>206</v>
      </c>
      <c r="C72" s="44">
        <v>2010</v>
      </c>
      <c r="D72" s="47" t="s">
        <v>207</v>
      </c>
      <c r="E72" s="46"/>
      <c r="F72" s="73">
        <v>0</v>
      </c>
      <c r="G72" s="73">
        <v>0</v>
      </c>
      <c r="H72" s="73">
        <v>0</v>
      </c>
      <c r="I72" s="144">
        <v>1</v>
      </c>
      <c r="J72" s="46">
        <f t="shared" si="6"/>
        <v>1</v>
      </c>
      <c r="K72" s="48">
        <f t="shared" si="7"/>
        <v>1</v>
      </c>
      <c r="L72" s="21">
        <f t="shared" si="8"/>
        <v>40</v>
      </c>
    </row>
    <row r="73" spans="1:13" ht="18.95" customHeight="1" x14ac:dyDescent="0.2">
      <c r="A73" s="158" t="s">
        <v>212</v>
      </c>
      <c r="B73" s="47" t="s">
        <v>208</v>
      </c>
      <c r="C73" s="44">
        <v>2009</v>
      </c>
      <c r="D73" s="47" t="s">
        <v>209</v>
      </c>
      <c r="E73" s="46"/>
      <c r="F73" s="73">
        <v>0</v>
      </c>
      <c r="G73" s="73">
        <v>0</v>
      </c>
      <c r="H73" s="73">
        <v>0</v>
      </c>
      <c r="I73" s="144">
        <v>1</v>
      </c>
      <c r="J73" s="46">
        <f t="shared" si="6"/>
        <v>1</v>
      </c>
      <c r="K73" s="48">
        <f t="shared" si="7"/>
        <v>1</v>
      </c>
      <c r="L73" s="21">
        <f t="shared" si="8"/>
        <v>40</v>
      </c>
    </row>
    <row r="74" spans="1:13" ht="18.95" customHeight="1" x14ac:dyDescent="0.2">
      <c r="A74" s="158" t="s">
        <v>213</v>
      </c>
      <c r="B74" s="47" t="s">
        <v>210</v>
      </c>
      <c r="C74" s="44">
        <v>2011</v>
      </c>
      <c r="D74" s="47" t="s">
        <v>194</v>
      </c>
      <c r="E74" s="46"/>
      <c r="F74" s="73">
        <v>0</v>
      </c>
      <c r="G74" s="73">
        <v>0</v>
      </c>
      <c r="H74" s="73">
        <v>0</v>
      </c>
      <c r="I74" s="144">
        <v>1</v>
      </c>
      <c r="J74" s="46">
        <f t="shared" si="6"/>
        <v>1</v>
      </c>
      <c r="K74" s="48">
        <f t="shared" si="7"/>
        <v>1</v>
      </c>
      <c r="L74" s="21">
        <f t="shared" si="8"/>
        <v>40</v>
      </c>
    </row>
    <row r="75" spans="1:13" ht="18.95" customHeight="1" x14ac:dyDescent="0.2">
      <c r="A75" s="158" t="s">
        <v>214</v>
      </c>
      <c r="B75" s="136" t="s">
        <v>211</v>
      </c>
      <c r="C75" s="79">
        <v>2009</v>
      </c>
      <c r="D75" s="136" t="s">
        <v>194</v>
      </c>
      <c r="E75" s="46"/>
      <c r="F75" s="73">
        <v>0</v>
      </c>
      <c r="G75" s="73">
        <v>0</v>
      </c>
      <c r="H75" s="73">
        <v>0</v>
      </c>
      <c r="I75" s="144">
        <v>1</v>
      </c>
      <c r="J75" s="46">
        <f t="shared" si="6"/>
        <v>1</v>
      </c>
      <c r="K75" s="48">
        <f t="shared" si="7"/>
        <v>1</v>
      </c>
      <c r="L75" s="21">
        <f t="shared" si="8"/>
        <v>40</v>
      </c>
    </row>
    <row r="76" spans="1:13" ht="18.95" customHeight="1" x14ac:dyDescent="0.2">
      <c r="A76" s="60"/>
      <c r="B76" s="61"/>
      <c r="C76" s="62"/>
      <c r="D76" s="61"/>
      <c r="E76" s="63"/>
      <c r="F76" s="63"/>
      <c r="G76" s="63"/>
      <c r="H76" s="63"/>
      <c r="I76" s="63"/>
      <c r="J76" s="63"/>
      <c r="K76" s="63"/>
      <c r="L76" s="64"/>
    </row>
    <row r="77" spans="1:13" ht="18.95" customHeight="1" x14ac:dyDescent="0.2">
      <c r="A77" s="60"/>
      <c r="B77" s="61"/>
      <c r="C77" s="62"/>
      <c r="D77" s="61"/>
      <c r="E77" s="63"/>
      <c r="F77" s="63"/>
      <c r="G77" s="63"/>
      <c r="H77" s="63"/>
      <c r="I77" s="63"/>
      <c r="J77" s="63"/>
      <c r="K77" s="63"/>
      <c r="L77" s="64"/>
    </row>
    <row r="78" spans="1:13" ht="18.95" customHeight="1" x14ac:dyDescent="0.2">
      <c r="A78" s="60"/>
      <c r="B78" s="61"/>
      <c r="C78" s="62"/>
      <c r="D78" s="61"/>
      <c r="E78" s="63"/>
      <c r="F78" s="63"/>
      <c r="G78" s="63"/>
      <c r="H78" s="63"/>
      <c r="I78" s="63"/>
      <c r="J78" s="63"/>
      <c r="K78" s="63"/>
      <c r="L78" s="64"/>
    </row>
    <row r="79" spans="1:13" ht="18.95" customHeight="1" x14ac:dyDescent="0.2">
      <c r="A79" s="60"/>
      <c r="B79" s="61"/>
      <c r="C79" s="62"/>
      <c r="D79" s="61"/>
      <c r="E79" s="63"/>
      <c r="F79" s="63"/>
      <c r="G79" s="63"/>
      <c r="H79" s="63"/>
      <c r="I79" s="63"/>
      <c r="J79" s="63"/>
      <c r="K79" s="63"/>
      <c r="L79" s="64"/>
    </row>
    <row r="80" spans="1:13" ht="18.95" customHeight="1" x14ac:dyDescent="0.2">
      <c r="A80" s="60"/>
      <c r="B80" s="61"/>
      <c r="C80" s="62"/>
      <c r="D80" s="61"/>
      <c r="E80" s="63"/>
      <c r="F80" s="63"/>
      <c r="G80" s="63"/>
      <c r="H80" s="63"/>
      <c r="I80" s="63"/>
      <c r="J80" s="63"/>
      <c r="K80" s="63"/>
      <c r="L80" s="64"/>
    </row>
    <row r="81" spans="1:12" ht="18.95" customHeight="1" x14ac:dyDescent="0.2">
      <c r="A81" s="60"/>
      <c r="B81" s="61"/>
      <c r="C81" s="62"/>
      <c r="D81" s="61"/>
      <c r="E81" s="63"/>
      <c r="F81" s="63"/>
      <c r="G81" s="63"/>
      <c r="H81" s="63"/>
      <c r="I81" s="63"/>
      <c r="J81" s="63"/>
      <c r="K81" s="63"/>
      <c r="L81" s="64"/>
    </row>
    <row r="82" spans="1:12" ht="18.95" customHeight="1" x14ac:dyDescent="0.2">
      <c r="A82" s="60"/>
      <c r="B82" s="61"/>
      <c r="C82" s="62"/>
      <c r="D82" s="61"/>
      <c r="E82" s="63"/>
      <c r="F82" s="63"/>
      <c r="G82" s="63"/>
      <c r="H82" s="63"/>
      <c r="I82" s="63"/>
      <c r="J82" s="63"/>
      <c r="K82" s="63"/>
      <c r="L82" s="64"/>
    </row>
    <row r="83" spans="1:12" ht="18.95" customHeight="1" x14ac:dyDescent="0.2">
      <c r="A83" s="60"/>
      <c r="B83" s="61"/>
      <c r="C83" s="62"/>
      <c r="D83" s="61"/>
      <c r="E83" s="63"/>
      <c r="F83" s="63"/>
      <c r="G83" s="63"/>
      <c r="H83" s="63"/>
      <c r="I83" s="63"/>
      <c r="J83" s="63"/>
      <c r="K83" s="63"/>
      <c r="L83" s="64"/>
    </row>
  </sheetData>
  <sortState ref="B6:L75">
    <sortCondition ref="L6:L75"/>
  </sortState>
  <mergeCells count="3">
    <mergeCell ref="A1:L1"/>
    <mergeCell ref="A2:L2"/>
    <mergeCell ref="A4:D4"/>
  </mergeCells>
  <phoneticPr fontId="3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opLeftCell="A5" workbookViewId="0">
      <selection activeCell="P24" sqref="P24"/>
    </sheetView>
  </sheetViews>
  <sheetFormatPr defaultColWidth="11.5703125" defaultRowHeight="12.75" x14ac:dyDescent="0.2"/>
  <cols>
    <col min="1" max="1" width="4.5703125" customWidth="1"/>
    <col min="2" max="2" width="20.28515625" customWidth="1"/>
    <col min="3" max="3" width="6.140625" customWidth="1"/>
    <col min="4" max="4" width="17.140625" customWidth="1"/>
    <col min="5" max="12" width="4.7109375" customWidth="1"/>
  </cols>
  <sheetData>
    <row r="1" spans="1:18" ht="21.75" x14ac:dyDescent="0.2">
      <c r="A1" s="231" t="s">
        <v>29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8" ht="15.75" x14ac:dyDescent="0.2">
      <c r="A2" s="229" t="s">
        <v>30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8" ht="15" thickBot="1" x14ac:dyDescent="0.25">
      <c r="B3" s="1"/>
      <c r="C3" s="2"/>
      <c r="D3" s="1"/>
      <c r="E3" s="75"/>
      <c r="F3" s="75"/>
      <c r="G3" s="75"/>
      <c r="H3" s="75"/>
      <c r="I3" s="75"/>
      <c r="J3" s="77"/>
      <c r="K3" s="3"/>
      <c r="L3" s="4"/>
    </row>
    <row r="4" spans="1:18" ht="171.75" customHeight="1" thickTop="1" thickBot="1" x14ac:dyDescent="0.25">
      <c r="A4" s="233" t="s">
        <v>31</v>
      </c>
      <c r="B4" s="233"/>
      <c r="C4" s="233"/>
      <c r="D4" s="233"/>
      <c r="E4" s="140" t="s">
        <v>62</v>
      </c>
      <c r="F4" s="141" t="s">
        <v>63</v>
      </c>
      <c r="G4" s="142" t="s">
        <v>64</v>
      </c>
      <c r="H4" s="142" t="s">
        <v>66</v>
      </c>
      <c r="I4" s="143" t="s">
        <v>65</v>
      </c>
      <c r="J4" s="76" t="s">
        <v>3</v>
      </c>
      <c r="K4" s="6" t="s">
        <v>4</v>
      </c>
      <c r="L4" s="7" t="s">
        <v>5</v>
      </c>
      <c r="R4" s="49"/>
    </row>
    <row r="5" spans="1:18" ht="22.7" customHeight="1" thickTop="1" thickBot="1" x14ac:dyDescent="0.25">
      <c r="A5" s="32" t="s">
        <v>6</v>
      </c>
      <c r="B5" s="33" t="s">
        <v>7</v>
      </c>
      <c r="C5" s="34" t="s">
        <v>8</v>
      </c>
      <c r="D5" s="35" t="s">
        <v>9</v>
      </c>
      <c r="E5" s="36" t="s">
        <v>10</v>
      </c>
      <c r="F5" s="36" t="s">
        <v>11</v>
      </c>
      <c r="G5" s="36" t="s">
        <v>12</v>
      </c>
      <c r="H5" s="36" t="s">
        <v>13</v>
      </c>
      <c r="I5" s="36" t="s">
        <v>14</v>
      </c>
      <c r="J5" s="51"/>
      <c r="K5" s="36"/>
      <c r="L5" s="52"/>
    </row>
    <row r="6" spans="1:18" ht="18.75" customHeight="1" thickTop="1" x14ac:dyDescent="0.2">
      <c r="A6" s="53" t="s">
        <v>10</v>
      </c>
      <c r="B6" s="138" t="s">
        <v>158</v>
      </c>
      <c r="C6" s="44">
        <v>2006</v>
      </c>
      <c r="D6" s="138" t="s">
        <v>33</v>
      </c>
      <c r="E6" s="54">
        <v>15</v>
      </c>
      <c r="F6" s="71">
        <v>15</v>
      </c>
      <c r="G6" s="71">
        <v>15</v>
      </c>
      <c r="H6" s="71">
        <v>15</v>
      </c>
      <c r="I6" s="71">
        <v>15</v>
      </c>
      <c r="J6" s="54">
        <f t="shared" ref="J6" si="0">SUM(E6:I6)</f>
        <v>75</v>
      </c>
      <c r="K6" s="137">
        <f t="shared" ref="K6" si="1">LARGE(E6:I6,1)+LARGE(E6:I6,2)+LARGE(E6:I6,3)</f>
        <v>45</v>
      </c>
      <c r="L6" s="55">
        <f t="shared" ref="L6" si="2">RANK(K6,$K$6:$K$33)</f>
        <v>1</v>
      </c>
    </row>
    <row r="7" spans="1:18" s="56" customFormat="1" ht="18.95" customHeight="1" x14ac:dyDescent="0.2">
      <c r="A7" s="154" t="s">
        <v>11</v>
      </c>
      <c r="B7" s="176" t="s">
        <v>55</v>
      </c>
      <c r="C7" s="44">
        <v>2007</v>
      </c>
      <c r="D7" s="8" t="s">
        <v>56</v>
      </c>
      <c r="E7" s="54">
        <v>12</v>
      </c>
      <c r="F7" s="71">
        <v>10</v>
      </c>
      <c r="G7" s="71">
        <v>12</v>
      </c>
      <c r="H7" s="71">
        <v>12</v>
      </c>
      <c r="I7" s="71">
        <v>12</v>
      </c>
      <c r="J7" s="17">
        <f t="shared" ref="J7:J33" si="3">SUM(E7:I7)</f>
        <v>58</v>
      </c>
      <c r="K7" s="12">
        <f t="shared" ref="K7:K33" si="4">LARGE(E7:I7,1)+LARGE(E7:I7,2)+LARGE(E7:I7,3)</f>
        <v>36</v>
      </c>
      <c r="L7" s="55">
        <f t="shared" ref="L7:L33" si="5">RANK(K7,$K$6:$K$33)</f>
        <v>2</v>
      </c>
    </row>
    <row r="8" spans="1:18" s="56" customFormat="1" ht="18.95" customHeight="1" x14ac:dyDescent="0.2">
      <c r="A8" s="154" t="s">
        <v>12</v>
      </c>
      <c r="B8" s="202" t="s">
        <v>59</v>
      </c>
      <c r="C8" s="9">
        <v>2005</v>
      </c>
      <c r="D8" s="15" t="s">
        <v>34</v>
      </c>
      <c r="E8" s="54">
        <v>10</v>
      </c>
      <c r="F8" s="187">
        <v>3</v>
      </c>
      <c r="G8" s="187">
        <v>10</v>
      </c>
      <c r="H8" s="187">
        <v>7</v>
      </c>
      <c r="I8" s="187">
        <v>0</v>
      </c>
      <c r="J8" s="11">
        <f t="shared" si="3"/>
        <v>30</v>
      </c>
      <c r="K8" s="19">
        <f t="shared" si="4"/>
        <v>27</v>
      </c>
      <c r="L8" s="55">
        <f t="shared" si="5"/>
        <v>3</v>
      </c>
    </row>
    <row r="9" spans="1:18" s="56" customFormat="1" ht="18.95" customHeight="1" x14ac:dyDescent="0.2">
      <c r="A9" s="154" t="s">
        <v>13</v>
      </c>
      <c r="B9" s="203" t="s">
        <v>100</v>
      </c>
      <c r="C9" s="59">
        <v>2005</v>
      </c>
      <c r="D9" s="57" t="s">
        <v>58</v>
      </c>
      <c r="E9" s="54">
        <v>6</v>
      </c>
      <c r="F9" s="71">
        <v>12</v>
      </c>
      <c r="G9" s="71">
        <v>0</v>
      </c>
      <c r="H9" s="71">
        <v>6</v>
      </c>
      <c r="I9" s="71">
        <v>8</v>
      </c>
      <c r="J9" s="17">
        <f t="shared" si="3"/>
        <v>32</v>
      </c>
      <c r="K9" s="12">
        <f t="shared" si="4"/>
        <v>26</v>
      </c>
      <c r="L9" s="55">
        <f t="shared" si="5"/>
        <v>4</v>
      </c>
    </row>
    <row r="10" spans="1:18" s="56" customFormat="1" ht="18.95" customHeight="1" x14ac:dyDescent="0.2">
      <c r="A10" s="154" t="s">
        <v>17</v>
      </c>
      <c r="B10" s="126" t="s">
        <v>103</v>
      </c>
      <c r="C10" s="79">
        <v>2005</v>
      </c>
      <c r="D10" s="136" t="s">
        <v>58</v>
      </c>
      <c r="E10" s="188">
        <v>3</v>
      </c>
      <c r="F10" s="189">
        <v>1</v>
      </c>
      <c r="G10" s="189">
        <v>0</v>
      </c>
      <c r="H10" s="189">
        <v>8</v>
      </c>
      <c r="I10" s="189">
        <v>7</v>
      </c>
      <c r="J10" s="83">
        <f t="shared" si="3"/>
        <v>19</v>
      </c>
      <c r="K10" s="124">
        <f t="shared" si="4"/>
        <v>18</v>
      </c>
      <c r="L10" s="190">
        <f t="shared" si="5"/>
        <v>5</v>
      </c>
    </row>
    <row r="11" spans="1:18" s="56" customFormat="1" ht="18.95" customHeight="1" x14ac:dyDescent="0.2">
      <c r="A11" s="154" t="s">
        <v>14</v>
      </c>
      <c r="B11" s="15" t="s">
        <v>143</v>
      </c>
      <c r="C11" s="9">
        <v>2006</v>
      </c>
      <c r="D11" s="15" t="s">
        <v>37</v>
      </c>
      <c r="E11" s="54">
        <v>0</v>
      </c>
      <c r="F11" s="71">
        <v>7</v>
      </c>
      <c r="G11" s="71">
        <v>0</v>
      </c>
      <c r="H11" s="71">
        <v>10</v>
      </c>
      <c r="I11" s="71">
        <v>0</v>
      </c>
      <c r="J11" s="17">
        <f t="shared" si="3"/>
        <v>17</v>
      </c>
      <c r="K11" s="12">
        <f t="shared" si="4"/>
        <v>17</v>
      </c>
      <c r="L11" s="55">
        <f t="shared" si="5"/>
        <v>6</v>
      </c>
    </row>
    <row r="12" spans="1:18" s="56" customFormat="1" ht="18.95" customHeight="1" x14ac:dyDescent="0.2">
      <c r="A12" s="154" t="s">
        <v>15</v>
      </c>
      <c r="B12" s="15" t="s">
        <v>97</v>
      </c>
      <c r="C12" s="9">
        <v>2004</v>
      </c>
      <c r="D12" s="15" t="s">
        <v>98</v>
      </c>
      <c r="E12" s="54">
        <v>8</v>
      </c>
      <c r="F12" s="71">
        <v>4</v>
      </c>
      <c r="G12" s="71">
        <v>0</v>
      </c>
      <c r="H12" s="71">
        <v>0</v>
      </c>
      <c r="I12" s="71">
        <v>0</v>
      </c>
      <c r="J12" s="17">
        <f t="shared" si="3"/>
        <v>12</v>
      </c>
      <c r="K12" s="12">
        <f t="shared" si="4"/>
        <v>12</v>
      </c>
      <c r="L12" s="55">
        <f t="shared" si="5"/>
        <v>7</v>
      </c>
    </row>
    <row r="13" spans="1:18" s="56" customFormat="1" ht="18.95" customHeight="1" x14ac:dyDescent="0.2">
      <c r="A13" s="154" t="s">
        <v>16</v>
      </c>
      <c r="B13" s="156" t="s">
        <v>99</v>
      </c>
      <c r="C13" s="100">
        <v>2006</v>
      </c>
      <c r="D13" s="197" t="s">
        <v>54</v>
      </c>
      <c r="E13" s="82">
        <v>7</v>
      </c>
      <c r="F13" s="80">
        <v>0</v>
      </c>
      <c r="G13" s="80">
        <v>0</v>
      </c>
      <c r="H13" s="80">
        <v>5</v>
      </c>
      <c r="I13" s="80">
        <v>0</v>
      </c>
      <c r="J13" s="119">
        <f t="shared" si="3"/>
        <v>12</v>
      </c>
      <c r="K13" s="120">
        <f t="shared" si="4"/>
        <v>12</v>
      </c>
      <c r="L13" s="81">
        <f t="shared" si="5"/>
        <v>7</v>
      </c>
    </row>
    <row r="14" spans="1:18" s="56" customFormat="1" ht="18.95" customHeight="1" x14ac:dyDescent="0.2">
      <c r="A14" s="159" t="s">
        <v>89</v>
      </c>
      <c r="B14" s="8" t="s">
        <v>186</v>
      </c>
      <c r="C14" s="9">
        <v>2006</v>
      </c>
      <c r="D14" s="215" t="s">
        <v>56</v>
      </c>
      <c r="E14" s="54">
        <v>0</v>
      </c>
      <c r="F14" s="71">
        <v>0</v>
      </c>
      <c r="G14" s="71">
        <v>0</v>
      </c>
      <c r="H14" s="71">
        <v>0</v>
      </c>
      <c r="I14" s="71">
        <v>12</v>
      </c>
      <c r="J14" s="17">
        <f t="shared" si="3"/>
        <v>12</v>
      </c>
      <c r="K14" s="12">
        <f t="shared" si="4"/>
        <v>12</v>
      </c>
      <c r="L14" s="55">
        <f t="shared" si="5"/>
        <v>7</v>
      </c>
    </row>
    <row r="15" spans="1:18" s="56" customFormat="1" ht="18.95" customHeight="1" x14ac:dyDescent="0.2">
      <c r="A15" s="154" t="s">
        <v>18</v>
      </c>
      <c r="B15" s="15" t="s">
        <v>104</v>
      </c>
      <c r="C15" s="9">
        <v>2007</v>
      </c>
      <c r="D15" s="72" t="s">
        <v>54</v>
      </c>
      <c r="E15" s="54">
        <v>2</v>
      </c>
      <c r="F15" s="71">
        <v>6</v>
      </c>
      <c r="G15" s="71">
        <v>0</v>
      </c>
      <c r="H15" s="71">
        <v>0</v>
      </c>
      <c r="I15" s="71">
        <v>0</v>
      </c>
      <c r="J15" s="17">
        <f t="shared" si="3"/>
        <v>8</v>
      </c>
      <c r="K15" s="12">
        <f t="shared" si="4"/>
        <v>8</v>
      </c>
      <c r="L15" s="55">
        <f t="shared" si="5"/>
        <v>10</v>
      </c>
    </row>
    <row r="16" spans="1:18" s="56" customFormat="1" ht="18.95" customHeight="1" x14ac:dyDescent="0.2">
      <c r="A16" s="154" t="s">
        <v>19</v>
      </c>
      <c r="B16" s="212" t="s">
        <v>152</v>
      </c>
      <c r="C16" s="185">
        <v>2003</v>
      </c>
      <c r="D16" s="205" t="s">
        <v>117</v>
      </c>
      <c r="E16" s="54">
        <v>0</v>
      </c>
      <c r="F16" s="71">
        <v>8</v>
      </c>
      <c r="G16" s="71">
        <v>0</v>
      </c>
      <c r="H16" s="71">
        <v>0</v>
      </c>
      <c r="I16" s="71">
        <v>0</v>
      </c>
      <c r="J16" s="17">
        <f t="shared" si="3"/>
        <v>8</v>
      </c>
      <c r="K16" s="12">
        <f t="shared" si="4"/>
        <v>8</v>
      </c>
      <c r="L16" s="55">
        <f t="shared" si="5"/>
        <v>10</v>
      </c>
    </row>
    <row r="17" spans="1:12" s="56" customFormat="1" ht="18.95" customHeight="1" x14ac:dyDescent="0.2">
      <c r="A17" s="154" t="s">
        <v>20</v>
      </c>
      <c r="B17" s="72" t="s">
        <v>101</v>
      </c>
      <c r="C17" s="9">
        <v>2006</v>
      </c>
      <c r="D17" s="15" t="s">
        <v>54</v>
      </c>
      <c r="E17" s="54">
        <v>5</v>
      </c>
      <c r="F17" s="187">
        <v>0</v>
      </c>
      <c r="G17" s="187">
        <v>0</v>
      </c>
      <c r="H17" s="187">
        <v>0</v>
      </c>
      <c r="I17" s="187">
        <v>0</v>
      </c>
      <c r="J17" s="17">
        <f t="shared" si="3"/>
        <v>5</v>
      </c>
      <c r="K17" s="12">
        <f t="shared" si="4"/>
        <v>5</v>
      </c>
      <c r="L17" s="55">
        <f t="shared" si="5"/>
        <v>12</v>
      </c>
    </row>
    <row r="18" spans="1:12" s="56" customFormat="1" ht="18.95" customHeight="1" x14ac:dyDescent="0.2">
      <c r="A18" s="154" t="s">
        <v>21</v>
      </c>
      <c r="B18" s="43" t="s">
        <v>144</v>
      </c>
      <c r="C18" s="44">
        <v>2006</v>
      </c>
      <c r="D18" s="8" t="s">
        <v>117</v>
      </c>
      <c r="E18" s="54">
        <v>0</v>
      </c>
      <c r="F18" s="71">
        <v>5</v>
      </c>
      <c r="G18" s="71">
        <v>0</v>
      </c>
      <c r="H18" s="71">
        <v>0</v>
      </c>
      <c r="I18" s="71">
        <v>0</v>
      </c>
      <c r="J18" s="17">
        <f t="shared" si="3"/>
        <v>5</v>
      </c>
      <c r="K18" s="12">
        <f t="shared" si="4"/>
        <v>5</v>
      </c>
      <c r="L18" s="55">
        <f t="shared" si="5"/>
        <v>12</v>
      </c>
    </row>
    <row r="19" spans="1:12" s="56" customFormat="1" ht="18.95" customHeight="1" x14ac:dyDescent="0.2">
      <c r="A19" s="154" t="s">
        <v>22</v>
      </c>
      <c r="B19" s="136" t="s">
        <v>105</v>
      </c>
      <c r="C19" s="79">
        <v>2007</v>
      </c>
      <c r="D19" s="216" t="s">
        <v>54</v>
      </c>
      <c r="E19" s="188">
        <v>1</v>
      </c>
      <c r="F19" s="189">
        <v>0</v>
      </c>
      <c r="G19" s="189">
        <v>0</v>
      </c>
      <c r="H19" s="189">
        <v>4</v>
      </c>
      <c r="I19" s="189">
        <v>0</v>
      </c>
      <c r="J19" s="83">
        <f t="shared" si="3"/>
        <v>5</v>
      </c>
      <c r="K19" s="124">
        <f t="shared" si="4"/>
        <v>5</v>
      </c>
      <c r="L19" s="190">
        <f t="shared" si="5"/>
        <v>12</v>
      </c>
    </row>
    <row r="20" spans="1:12" s="56" customFormat="1" ht="18.95" customHeight="1" x14ac:dyDescent="0.2">
      <c r="A20" s="158" t="s">
        <v>23</v>
      </c>
      <c r="B20" s="15" t="s">
        <v>102</v>
      </c>
      <c r="C20" s="9">
        <v>2007</v>
      </c>
      <c r="D20" s="204" t="s">
        <v>33</v>
      </c>
      <c r="E20" s="54">
        <v>4</v>
      </c>
      <c r="F20" s="187">
        <v>0</v>
      </c>
      <c r="G20" s="187">
        <v>0</v>
      </c>
      <c r="H20" s="187">
        <v>0</v>
      </c>
      <c r="I20" s="187">
        <v>0</v>
      </c>
      <c r="J20" s="17">
        <f t="shared" si="3"/>
        <v>4</v>
      </c>
      <c r="K20" s="12">
        <f t="shared" si="4"/>
        <v>4</v>
      </c>
      <c r="L20" s="55">
        <f t="shared" si="5"/>
        <v>15</v>
      </c>
    </row>
    <row r="21" spans="1:12" s="56" customFormat="1" ht="18.95" customHeight="1" x14ac:dyDescent="0.2">
      <c r="A21" s="160" t="s">
        <v>24</v>
      </c>
      <c r="B21" s="58" t="s">
        <v>145</v>
      </c>
      <c r="C21" s="59">
        <v>2002</v>
      </c>
      <c r="D21" s="217" t="s">
        <v>117</v>
      </c>
      <c r="E21" s="54">
        <v>0</v>
      </c>
      <c r="F21" s="71">
        <v>2</v>
      </c>
      <c r="G21" s="71">
        <v>0</v>
      </c>
      <c r="H21" s="71">
        <v>0</v>
      </c>
      <c r="I21" s="71">
        <v>0</v>
      </c>
      <c r="J21" s="17">
        <f t="shared" si="3"/>
        <v>2</v>
      </c>
      <c r="K21" s="12">
        <f t="shared" si="4"/>
        <v>2</v>
      </c>
      <c r="L21" s="55">
        <f t="shared" si="5"/>
        <v>16</v>
      </c>
    </row>
    <row r="22" spans="1:12" s="56" customFormat="1" ht="18.95" customHeight="1" x14ac:dyDescent="0.2">
      <c r="A22" s="160" t="s">
        <v>27</v>
      </c>
      <c r="B22" s="213" t="s">
        <v>106</v>
      </c>
      <c r="C22" s="100">
        <v>2006</v>
      </c>
      <c r="D22" s="197" t="s">
        <v>54</v>
      </c>
      <c r="E22" s="82">
        <v>1</v>
      </c>
      <c r="F22" s="80">
        <v>0</v>
      </c>
      <c r="G22" s="80">
        <v>0</v>
      </c>
      <c r="H22" s="80">
        <v>0</v>
      </c>
      <c r="I22" s="80">
        <v>0</v>
      </c>
      <c r="J22" s="119">
        <f t="shared" si="3"/>
        <v>1</v>
      </c>
      <c r="K22" s="120">
        <f t="shared" si="4"/>
        <v>1</v>
      </c>
      <c r="L22" s="81">
        <f t="shared" si="5"/>
        <v>17</v>
      </c>
    </row>
    <row r="23" spans="1:12" s="56" customFormat="1" ht="18.95" customHeight="1" x14ac:dyDescent="0.2">
      <c r="A23" s="159" t="s">
        <v>32</v>
      </c>
      <c r="B23" s="72" t="s">
        <v>146</v>
      </c>
      <c r="C23" s="9">
        <v>2006</v>
      </c>
      <c r="D23" s="72" t="s">
        <v>117</v>
      </c>
      <c r="E23" s="54">
        <v>0</v>
      </c>
      <c r="F23" s="71">
        <v>1</v>
      </c>
      <c r="G23" s="71">
        <v>0</v>
      </c>
      <c r="H23" s="71">
        <v>0</v>
      </c>
      <c r="I23" s="71">
        <v>0</v>
      </c>
      <c r="J23" s="17">
        <f t="shared" si="3"/>
        <v>1</v>
      </c>
      <c r="K23" s="12">
        <f t="shared" si="4"/>
        <v>1</v>
      </c>
      <c r="L23" s="55">
        <f t="shared" si="5"/>
        <v>17</v>
      </c>
    </row>
    <row r="24" spans="1:12" s="56" customFormat="1" ht="18.95" customHeight="1" x14ac:dyDescent="0.2">
      <c r="A24" s="158" t="s">
        <v>28</v>
      </c>
      <c r="B24" s="197" t="s">
        <v>147</v>
      </c>
      <c r="C24" s="100">
        <v>2006</v>
      </c>
      <c r="D24" s="156" t="s">
        <v>148</v>
      </c>
      <c r="E24" s="82">
        <v>0</v>
      </c>
      <c r="F24" s="80">
        <v>1</v>
      </c>
      <c r="G24" s="80">
        <v>0</v>
      </c>
      <c r="H24" s="80">
        <v>0</v>
      </c>
      <c r="I24" s="80">
        <v>0</v>
      </c>
      <c r="J24" s="119">
        <f t="shared" si="3"/>
        <v>1</v>
      </c>
      <c r="K24" s="120">
        <f t="shared" si="4"/>
        <v>1</v>
      </c>
      <c r="L24" s="81">
        <f t="shared" si="5"/>
        <v>17</v>
      </c>
    </row>
    <row r="25" spans="1:12" s="56" customFormat="1" ht="18.95" customHeight="1" x14ac:dyDescent="0.2">
      <c r="A25" s="159" t="s">
        <v>88</v>
      </c>
      <c r="B25" s="72" t="s">
        <v>149</v>
      </c>
      <c r="C25" s="9">
        <v>2007</v>
      </c>
      <c r="D25" s="72" t="s">
        <v>117</v>
      </c>
      <c r="E25" s="54">
        <v>0</v>
      </c>
      <c r="F25" s="71">
        <v>1</v>
      </c>
      <c r="G25" s="71">
        <v>0</v>
      </c>
      <c r="H25" s="71">
        <v>0</v>
      </c>
      <c r="I25" s="71">
        <v>0</v>
      </c>
      <c r="J25" s="17">
        <f t="shared" si="3"/>
        <v>1</v>
      </c>
      <c r="K25" s="12">
        <f t="shared" si="4"/>
        <v>1</v>
      </c>
      <c r="L25" s="55">
        <f t="shared" si="5"/>
        <v>17</v>
      </c>
    </row>
    <row r="26" spans="1:12" s="56" customFormat="1" ht="18.95" customHeight="1" x14ac:dyDescent="0.2">
      <c r="A26" s="159" t="s">
        <v>45</v>
      </c>
      <c r="B26" s="214" t="s">
        <v>150</v>
      </c>
      <c r="C26" s="44">
        <v>2004</v>
      </c>
      <c r="D26" s="43" t="s">
        <v>117</v>
      </c>
      <c r="E26" s="54">
        <v>0</v>
      </c>
      <c r="F26" s="71">
        <v>1</v>
      </c>
      <c r="G26" s="71">
        <v>0</v>
      </c>
      <c r="H26" s="71">
        <v>0</v>
      </c>
      <c r="I26" s="71">
        <v>0</v>
      </c>
      <c r="J26" s="17">
        <f t="shared" si="3"/>
        <v>1</v>
      </c>
      <c r="K26" s="12">
        <f t="shared" si="4"/>
        <v>1</v>
      </c>
      <c r="L26" s="55">
        <f t="shared" si="5"/>
        <v>17</v>
      </c>
    </row>
    <row r="27" spans="1:12" s="56" customFormat="1" ht="18.95" customHeight="1" x14ac:dyDescent="0.2">
      <c r="A27" s="159" t="s">
        <v>50</v>
      </c>
      <c r="B27" s="20" t="s">
        <v>151</v>
      </c>
      <c r="C27" s="44">
        <v>2007</v>
      </c>
      <c r="D27" s="151" t="s">
        <v>117</v>
      </c>
      <c r="E27" s="54">
        <v>0</v>
      </c>
      <c r="F27" s="71">
        <v>1</v>
      </c>
      <c r="G27" s="71">
        <v>0</v>
      </c>
      <c r="H27" s="71">
        <v>0</v>
      </c>
      <c r="I27" s="71">
        <v>0</v>
      </c>
      <c r="J27" s="17">
        <f t="shared" si="3"/>
        <v>1</v>
      </c>
      <c r="K27" s="12">
        <f t="shared" si="4"/>
        <v>1</v>
      </c>
      <c r="L27" s="55">
        <f t="shared" si="5"/>
        <v>17</v>
      </c>
    </row>
    <row r="28" spans="1:12" s="56" customFormat="1" ht="18.95" customHeight="1" x14ac:dyDescent="0.2">
      <c r="A28" s="154"/>
      <c r="B28" s="58"/>
      <c r="C28" s="59"/>
      <c r="D28" s="57"/>
      <c r="E28" s="54">
        <v>0</v>
      </c>
      <c r="F28" s="71">
        <v>0</v>
      </c>
      <c r="G28" s="71">
        <v>0</v>
      </c>
      <c r="H28" s="71">
        <v>0</v>
      </c>
      <c r="I28" s="71">
        <v>0</v>
      </c>
      <c r="J28" s="17">
        <f t="shared" si="3"/>
        <v>0</v>
      </c>
      <c r="K28" s="12">
        <f t="shared" si="4"/>
        <v>0</v>
      </c>
      <c r="L28" s="55">
        <f t="shared" si="5"/>
        <v>23</v>
      </c>
    </row>
    <row r="29" spans="1:12" s="56" customFormat="1" ht="18.95" customHeight="1" x14ac:dyDescent="0.2">
      <c r="A29" s="154"/>
      <c r="B29" s="58"/>
      <c r="C29" s="59"/>
      <c r="D29" s="57"/>
      <c r="E29" s="54">
        <v>0</v>
      </c>
      <c r="F29" s="71">
        <v>0</v>
      </c>
      <c r="G29" s="71">
        <v>0</v>
      </c>
      <c r="H29" s="71">
        <v>0</v>
      </c>
      <c r="I29" s="71">
        <v>0</v>
      </c>
      <c r="J29" s="17">
        <f t="shared" si="3"/>
        <v>0</v>
      </c>
      <c r="K29" s="12">
        <f t="shared" si="4"/>
        <v>0</v>
      </c>
      <c r="L29" s="55">
        <f t="shared" si="5"/>
        <v>23</v>
      </c>
    </row>
    <row r="30" spans="1:12" s="56" customFormat="1" ht="18.95" customHeight="1" x14ac:dyDescent="0.2">
      <c r="A30" s="154"/>
      <c r="B30" s="148"/>
      <c r="C30" s="149"/>
      <c r="D30" s="150"/>
      <c r="E30" s="54">
        <v>0</v>
      </c>
      <c r="F30" s="71">
        <v>0</v>
      </c>
      <c r="G30" s="71">
        <v>0</v>
      </c>
      <c r="H30" s="71">
        <v>0</v>
      </c>
      <c r="I30" s="71">
        <v>0</v>
      </c>
      <c r="J30" s="119">
        <f t="shared" si="3"/>
        <v>0</v>
      </c>
      <c r="K30" s="120">
        <f t="shared" si="4"/>
        <v>0</v>
      </c>
      <c r="L30" s="81">
        <f t="shared" si="5"/>
        <v>23</v>
      </c>
    </row>
    <row r="31" spans="1:12" s="56" customFormat="1" ht="18.95" customHeight="1" x14ac:dyDescent="0.2">
      <c r="A31" s="154"/>
      <c r="B31" s="58"/>
      <c r="C31" s="59"/>
      <c r="D31" s="57"/>
      <c r="E31" s="54">
        <v>0</v>
      </c>
      <c r="F31" s="71">
        <v>0</v>
      </c>
      <c r="G31" s="71">
        <v>0</v>
      </c>
      <c r="H31" s="71">
        <v>0</v>
      </c>
      <c r="I31" s="71">
        <v>0</v>
      </c>
      <c r="J31" s="17">
        <f t="shared" si="3"/>
        <v>0</v>
      </c>
      <c r="K31" s="12">
        <f t="shared" si="4"/>
        <v>0</v>
      </c>
      <c r="L31" s="55">
        <f t="shared" si="5"/>
        <v>23</v>
      </c>
    </row>
    <row r="32" spans="1:12" s="56" customFormat="1" ht="18.95" customHeight="1" x14ac:dyDescent="0.2">
      <c r="A32" s="154"/>
      <c r="B32" s="58"/>
      <c r="C32" s="59"/>
      <c r="D32" s="57"/>
      <c r="E32" s="54">
        <v>0</v>
      </c>
      <c r="F32" s="71">
        <v>0</v>
      </c>
      <c r="G32" s="71">
        <v>0</v>
      </c>
      <c r="H32" s="71">
        <v>0</v>
      </c>
      <c r="I32" s="71">
        <v>0</v>
      </c>
      <c r="J32" s="17">
        <f t="shared" si="3"/>
        <v>0</v>
      </c>
      <c r="K32" s="12">
        <f t="shared" si="4"/>
        <v>0</v>
      </c>
      <c r="L32" s="55">
        <f t="shared" si="5"/>
        <v>23</v>
      </c>
    </row>
    <row r="33" spans="1:12" s="56" customFormat="1" ht="18.95" customHeight="1" x14ac:dyDescent="0.2">
      <c r="A33" s="155"/>
      <c r="B33" s="101"/>
      <c r="C33" s="153"/>
      <c r="D33" s="102"/>
      <c r="E33" s="54">
        <v>0</v>
      </c>
      <c r="F33" s="71">
        <v>0</v>
      </c>
      <c r="G33" s="71">
        <v>0</v>
      </c>
      <c r="H33" s="71">
        <v>0</v>
      </c>
      <c r="I33" s="71">
        <v>0</v>
      </c>
      <c r="J33" s="103">
        <f t="shared" si="3"/>
        <v>0</v>
      </c>
      <c r="K33" s="104">
        <f t="shared" si="4"/>
        <v>0</v>
      </c>
      <c r="L33" s="105">
        <f t="shared" si="5"/>
        <v>23</v>
      </c>
    </row>
  </sheetData>
  <sortState ref="A7:L33">
    <sortCondition ref="L7:L33"/>
  </sortState>
  <mergeCells count="3">
    <mergeCell ref="A1:L1"/>
    <mergeCell ref="A2:L2"/>
    <mergeCell ref="A4:D4"/>
  </mergeCells>
  <phoneticPr fontId="33" type="noConversion"/>
  <pageMargins left="0.78749999999999998" right="0.78749999999999998" top="1.0527777777777778" bottom="1.0527777777777778" header="0.78749999999999998" footer="0.78749999999999998"/>
  <pageSetup paperSize="9" scale="91" firstPageNumber="0" fitToWidth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1-4. třída</vt:lpstr>
      <vt:lpstr>5. - 9. třída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Šilhavá</dc:creator>
  <cp:lastModifiedBy>Košutka</cp:lastModifiedBy>
  <cp:lastPrinted>2018-04-14T12:12:57Z</cp:lastPrinted>
  <dcterms:created xsi:type="dcterms:W3CDTF">2012-04-19T08:59:17Z</dcterms:created>
  <dcterms:modified xsi:type="dcterms:W3CDTF">2018-04-16T15:04:47Z</dcterms:modified>
</cp:coreProperties>
</file>