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MŠ" sheetId="1" r:id="rId1"/>
    <sheet name="1-4. třída" sheetId="2" r:id="rId2"/>
    <sheet name="5. - 9. třída" sheetId="3" r:id="rId3"/>
  </sheets>
  <definedNames/>
  <calcPr fullCalcOnLoad="1"/>
</workbook>
</file>

<file path=xl/sharedStrings.xml><?xml version="1.0" encoding="utf-8"?>
<sst xmlns="http://schemas.openxmlformats.org/spreadsheetml/2006/main" count="304" uniqueCount="175">
  <si>
    <t xml:space="preserve">Klatovská věž - turnaj pro amatérské šachisty </t>
  </si>
  <si>
    <t>Kategorie : Mateřské školky</t>
  </si>
  <si>
    <r>
      <t xml:space="preserve">Klatovská věž                        </t>
    </r>
    <r>
      <rPr>
        <sz val="12"/>
        <rFont val="Times New Roman"/>
        <family val="1"/>
      </rPr>
      <t>(Seriál 5 turnajů, do celkových výsledků se počítá součet  3 nejlepších turnajů)</t>
    </r>
  </si>
  <si>
    <t xml:space="preserve">  Body celkem</t>
  </si>
  <si>
    <t xml:space="preserve">  Body do GP (3 turnaje)</t>
  </si>
  <si>
    <t xml:space="preserve">  Celkové pořadí GP</t>
  </si>
  <si>
    <t>č.</t>
  </si>
  <si>
    <t>Příjmení a jméno</t>
  </si>
  <si>
    <t>Rok</t>
  </si>
  <si>
    <t>Město (škola)</t>
  </si>
  <si>
    <t>1.</t>
  </si>
  <si>
    <t>2.</t>
  </si>
  <si>
    <t>3.</t>
  </si>
  <si>
    <t>4.</t>
  </si>
  <si>
    <t>5.</t>
  </si>
  <si>
    <t>Janda Lukáš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</si>
  <si>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</si>
  <si>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</si>
  <si>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</si>
  <si>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</si>
  <si>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</si>
  <si>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</si>
  <si>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</si>
  <si>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</si>
  <si>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</si>
  <si>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</si>
  <si>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Kategorie : 1. - 4. třída ZŠ</t>
  </si>
  <si>
    <r>
      <t xml:space="preserve">Klatovská věž                           </t>
    </r>
    <r>
      <rPr>
        <sz val="12"/>
        <rFont val="Times New Roman"/>
        <family val="1"/>
      </rPr>
      <t>(Seriál 5 turnajů, do celkových výsledků se počítá součet 3 nejlepších turnajů)</t>
    </r>
  </si>
  <si>
    <t>Škoda Jiří</t>
  </si>
  <si>
    <t>Mastný Theodor</t>
  </si>
  <si>
    <t>16.</t>
  </si>
  <si>
    <t>Babor Josef</t>
  </si>
  <si>
    <t>Sutnar Ondřej</t>
  </si>
  <si>
    <t>18.</t>
  </si>
  <si>
    <t>20.</t>
  </si>
  <si>
    <t>21.</t>
  </si>
  <si>
    <t>27.</t>
  </si>
  <si>
    <t>22.</t>
  </si>
  <si>
    <t>23.</t>
  </si>
  <si>
    <t>Doležal Josef</t>
  </si>
  <si>
    <t>34.</t>
  </si>
  <si>
    <t>Bauchová Lucie</t>
  </si>
  <si>
    <t>Lejsek Antonín</t>
  </si>
  <si>
    <t>Zachardová Klára</t>
  </si>
  <si>
    <t>Touš František</t>
  </si>
  <si>
    <t>Klatovská věž - turnaj pro amatérské šachisty</t>
  </si>
  <si>
    <t>Kategorie : 5. - 9. třída ZŠ</t>
  </si>
  <si>
    <r>
      <t xml:space="preserve">Klatovská věž                               </t>
    </r>
    <r>
      <rPr>
        <sz val="12"/>
        <rFont val="Times New Roman"/>
        <family val="1"/>
      </rPr>
      <t>(Seriál 5 turnajů, do celkových výsledků se počítá součet 3 nejlepších turnajů)</t>
    </r>
  </si>
  <si>
    <t>Škoda Václav</t>
  </si>
  <si>
    <t>Kubát Ladislav</t>
  </si>
  <si>
    <t>Janoušková Adéla</t>
  </si>
  <si>
    <t>Turnaj č. 1 Klatovy 1.12. 2012</t>
  </si>
  <si>
    <t>Turnaj č. 2 Plzeň 26.01. 2013</t>
  </si>
  <si>
    <t>Turnaj č. 3 Tachov  02.02.2013</t>
  </si>
  <si>
    <t>Turnaj č. 4 Heřmanova Huť 09.03.2013</t>
  </si>
  <si>
    <t>Turnaj č. 5 Klatovy 13.04.2013</t>
  </si>
  <si>
    <t>Tran David</t>
  </si>
  <si>
    <t>Krejčí Roman</t>
  </si>
  <si>
    <t>Denk Lukáš</t>
  </si>
  <si>
    <t>Patlejch Jakub</t>
  </si>
  <si>
    <t>Nováková Barbora</t>
  </si>
  <si>
    <t>Seliger Tomáš</t>
  </si>
  <si>
    <t>Zelenka Martin</t>
  </si>
  <si>
    <t>Brzybohatý Tomáš</t>
  </si>
  <si>
    <t>Vobruba Lukáš</t>
  </si>
  <si>
    <t>Suchý Ondřej</t>
  </si>
  <si>
    <t>Písařík Josef</t>
  </si>
  <si>
    <t>Bubela Dominik</t>
  </si>
  <si>
    <t>Valdman Jakub</t>
  </si>
  <si>
    <t>Vlasák Miloš</t>
  </si>
  <si>
    <t>Sládek Jiří</t>
  </si>
  <si>
    <t>Suchý Tomáš</t>
  </si>
  <si>
    <t>Rádl Adam</t>
  </si>
  <si>
    <t>Bouček Václav</t>
  </si>
  <si>
    <t xml:space="preserve"> Plzeň</t>
  </si>
  <si>
    <t xml:space="preserve"> Hartmanice</t>
  </si>
  <si>
    <t xml:space="preserve"> Město Touškov</t>
  </si>
  <si>
    <t xml:space="preserve"> Sušice</t>
  </si>
  <si>
    <t xml:space="preserve"> Janovice n. Úhl.</t>
  </si>
  <si>
    <t xml:space="preserve"> Klatovy</t>
  </si>
  <si>
    <t xml:space="preserve"> Stráž</t>
  </si>
  <si>
    <t xml:space="preserve"> Tachov</t>
  </si>
  <si>
    <t xml:space="preserve"> Tlučná</t>
  </si>
  <si>
    <t xml:space="preserve"> Zbůch</t>
  </si>
  <si>
    <t xml:space="preserve"> Mochtín</t>
  </si>
  <si>
    <t>Hrabík Václav</t>
  </si>
  <si>
    <t>Kadlec Tomáš</t>
  </si>
  <si>
    <t>Uherová Nikola</t>
  </si>
  <si>
    <t>Svoboda Pavel</t>
  </si>
  <si>
    <t>Fryš Lukáš</t>
  </si>
  <si>
    <t>Uher Michal</t>
  </si>
  <si>
    <t>Hrubec Kryštof</t>
  </si>
  <si>
    <t>Hais Pavel</t>
  </si>
  <si>
    <t>Bouch Štěpán</t>
  </si>
  <si>
    <t>Vojtěchová Jana</t>
  </si>
  <si>
    <t>Šlégr Adam</t>
  </si>
  <si>
    <t>Kozel Marek</t>
  </si>
  <si>
    <t>Čížek Tomáš</t>
  </si>
  <si>
    <t xml:space="preserve"> Švihov</t>
  </si>
  <si>
    <t>Pešek Vít</t>
  </si>
  <si>
    <t>Doan Tomáš</t>
  </si>
  <si>
    <t>Vojtěch Jiří</t>
  </si>
  <si>
    <t>Kraus Kristián</t>
  </si>
  <si>
    <t>Šeterle Matěj</t>
  </si>
  <si>
    <t>Flajšman Petr</t>
  </si>
  <si>
    <t>Šťastný Josef</t>
  </si>
  <si>
    <t>Kopic Robin</t>
  </si>
  <si>
    <t>Teichman Cyril</t>
  </si>
  <si>
    <t>Barcal Lukáš</t>
  </si>
  <si>
    <t>Dung Le Duc Dan</t>
  </si>
  <si>
    <t>Langmajer Jan</t>
  </si>
  <si>
    <t>Dofek Tomáš</t>
  </si>
  <si>
    <t>Galovič Matěj</t>
  </si>
  <si>
    <t>Cajthampl Jakub</t>
  </si>
  <si>
    <t>Viták František</t>
  </si>
  <si>
    <t>Řeháček Filip</t>
  </si>
  <si>
    <t>Treml Jan</t>
  </si>
  <si>
    <t>Kopčil Jakub</t>
  </si>
  <si>
    <t>Krýsl Matyáš</t>
  </si>
  <si>
    <t>Schödel Eduard</t>
  </si>
  <si>
    <t>Urbánek Matyáš</t>
  </si>
  <si>
    <t>Voller Ondřej</t>
  </si>
  <si>
    <t>Ballas Matěj</t>
  </si>
  <si>
    <t>Hájek Štěpán</t>
  </si>
  <si>
    <t>Grézl Petr</t>
  </si>
  <si>
    <t>Kuboušková Barbora</t>
  </si>
  <si>
    <t>Líně</t>
  </si>
  <si>
    <t>Křen Adam</t>
  </si>
  <si>
    <t>Karlová Natálie</t>
  </si>
  <si>
    <t>Handlovský Jáchym</t>
  </si>
  <si>
    <t>Domažlice</t>
  </si>
  <si>
    <t>Jůzová Anna</t>
  </si>
  <si>
    <t>Tuček Pavel</t>
  </si>
  <si>
    <t>Polák Michal</t>
  </si>
  <si>
    <t>Langmajerová Jana</t>
  </si>
  <si>
    <t>Flajšman Pavel</t>
  </si>
  <si>
    <t>Kořínková Barbora</t>
  </si>
  <si>
    <t xml:space="preserve"> 21. ZŠ Plzeň</t>
  </si>
  <si>
    <t xml:space="preserve"> 22. ZŠ Plzeň</t>
  </si>
  <si>
    <t xml:space="preserve"> Letná</t>
  </si>
  <si>
    <t xml:space="preserve"> 15. ZŠ Plzeň</t>
  </si>
  <si>
    <t xml:space="preserve"> 2. ZŠ Plzeň</t>
  </si>
  <si>
    <t xml:space="preserve"> Domažlice</t>
  </si>
  <si>
    <t xml:space="preserve"> 11. ZŠ Plzeň</t>
  </si>
  <si>
    <t>13. ZŠ Plzeň</t>
  </si>
  <si>
    <t xml:space="preserve"> Třemošná</t>
  </si>
  <si>
    <t>Město Touškov</t>
  </si>
  <si>
    <t xml:space="preserve"> 20. ZŠ Plzeň</t>
  </si>
  <si>
    <t xml:space="preserve"> ZČE Plzeň</t>
  </si>
  <si>
    <t xml:space="preserve"> Dvorec</t>
  </si>
  <si>
    <t>Fliegel Adam</t>
  </si>
  <si>
    <t>Tachov</t>
  </si>
  <si>
    <t>Roubal Ondřej</t>
  </si>
  <si>
    <t>Komárek Jiří</t>
  </si>
  <si>
    <t xml:space="preserve">Wagner Radek </t>
  </si>
  <si>
    <t>Stráž</t>
  </si>
  <si>
    <t>Pavlovice</t>
  </si>
  <si>
    <t>Fliegelová Ellen</t>
  </si>
  <si>
    <t>Klásek Jindřich</t>
  </si>
  <si>
    <t>HeřNýř</t>
  </si>
  <si>
    <t>Krumpholc František</t>
  </si>
  <si>
    <t>Dvorec</t>
  </si>
  <si>
    <t>Bajzak Marek</t>
  </si>
  <si>
    <t>Krumpholcová Marie</t>
  </si>
  <si>
    <t>Mašková Klára</t>
  </si>
  <si>
    <t>Forejtová Natálie</t>
  </si>
  <si>
    <t>Zbůch</t>
  </si>
  <si>
    <t>Trkovský Daniel</t>
  </si>
  <si>
    <t>Klásek Martin</t>
  </si>
  <si>
    <t>Vodička Lukáš</t>
  </si>
  <si>
    <t>Miltová Tereza</t>
  </si>
  <si>
    <t>Moravec Michal</t>
  </si>
  <si>
    <t>Klatovy</t>
  </si>
  <si>
    <t>Zdeněk Václav</t>
  </si>
  <si>
    <t xml:space="preserve">Holý Ondřej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</si>
</sst>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7"/>
      <name val="Arial CE"/>
      <family val="2"/>
    </font>
    <font>
      <b/>
      <sz val="12"/>
      <name val="Arial CE"/>
      <family val="2"/>
    </font>
    <font>
      <sz val="11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double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2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24" fillId="0" borderId="10" xfId="0" applyNumberFormat="1" applyFont="1" applyBorder="1" applyAlignment="1">
      <alignment horizontal="center" textRotation="90"/>
    </xf>
    <xf numFmtId="164" fontId="24" fillId="0" borderId="11" xfId="0" applyNumberFormat="1" applyFont="1" applyBorder="1" applyAlignment="1">
      <alignment horizontal="center" textRotation="90"/>
    </xf>
    <xf numFmtId="0" fontId="24" fillId="0" borderId="12" xfId="0" applyNumberFormat="1" applyFont="1" applyBorder="1" applyAlignment="1">
      <alignment horizontal="center" textRotation="90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/>
    </xf>
    <xf numFmtId="164" fontId="23" fillId="0" borderId="17" xfId="0" applyNumberFormat="1" applyFont="1" applyFill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164" fontId="23" fillId="0" borderId="16" xfId="0" applyNumberFormat="1" applyFont="1" applyFill="1" applyBorder="1" applyAlignment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/>
    </xf>
    <xf numFmtId="164" fontId="23" fillId="0" borderId="22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23" xfId="0" applyNumberFormat="1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center" wrapText="1"/>
    </xf>
    <xf numFmtId="0" fontId="23" fillId="0" borderId="23" xfId="0" applyNumberFormat="1" applyFont="1" applyFill="1" applyBorder="1" applyAlignment="1">
      <alignment horizontal="center" vertical="center"/>
    </xf>
    <xf numFmtId="0" fontId="23" fillId="0" borderId="21" xfId="0" applyFont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/>
    </xf>
    <xf numFmtId="0" fontId="28" fillId="0" borderId="20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left" vertical="center" wrapText="1"/>
    </xf>
    <xf numFmtId="164" fontId="23" fillId="0" borderId="24" xfId="0" applyNumberFormat="1" applyFont="1" applyFill="1" applyBorder="1" applyAlignment="1">
      <alignment horizontal="center" vertical="center"/>
    </xf>
    <xf numFmtId="164" fontId="23" fillId="0" borderId="28" xfId="0" applyNumberFormat="1" applyFont="1" applyFill="1" applyBorder="1" applyAlignment="1">
      <alignment horizontal="center" vertical="center"/>
    </xf>
    <xf numFmtId="0" fontId="23" fillId="0" borderId="29" xfId="0" applyNumberFormat="1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1" fontId="25" fillId="0" borderId="32" xfId="0" applyNumberFormat="1" applyFont="1" applyBorder="1" applyAlignment="1">
      <alignment horizontal="center" vertical="center"/>
    </xf>
    <xf numFmtId="1" fontId="25" fillId="0" borderId="31" xfId="0" applyNumberFormat="1" applyFont="1" applyBorder="1" applyAlignment="1">
      <alignment horizontal="center" vertical="center"/>
    </xf>
    <xf numFmtId="1" fontId="25" fillId="0" borderId="34" xfId="0" applyNumberFormat="1" applyFont="1" applyBorder="1" applyAlignment="1">
      <alignment horizontal="center" vertical="center"/>
    </xf>
    <xf numFmtId="1" fontId="25" fillId="0" borderId="33" xfId="0" applyNumberFormat="1" applyFont="1" applyBorder="1" applyAlignment="1">
      <alignment horizontal="center" vertical="center"/>
    </xf>
    <xf numFmtId="164" fontId="26" fillId="0" borderId="35" xfId="0" applyNumberFormat="1" applyFont="1" applyBorder="1" applyAlignment="1">
      <alignment horizontal="center" textRotation="90"/>
    </xf>
    <xf numFmtId="164" fontId="26" fillId="0" borderId="31" xfId="0" applyNumberFormat="1" applyFont="1" applyBorder="1" applyAlignment="1">
      <alignment horizontal="center" textRotation="90"/>
    </xf>
    <xf numFmtId="0" fontId="26" fillId="0" borderId="33" xfId="0" applyNumberFormat="1" applyFont="1" applyBorder="1" applyAlignment="1">
      <alignment horizontal="center" textRotation="90"/>
    </xf>
    <xf numFmtId="0" fontId="27" fillId="0" borderId="19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/>
    </xf>
    <xf numFmtId="164" fontId="23" fillId="0" borderId="19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164" fontId="23" fillId="0" borderId="23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 wrapText="1"/>
    </xf>
    <xf numFmtId="164" fontId="23" fillId="0" borderId="22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/>
    </xf>
    <xf numFmtId="164" fontId="29" fillId="0" borderId="19" xfId="0" applyNumberFormat="1" applyFont="1" applyFill="1" applyBorder="1" applyAlignment="1">
      <alignment horizontal="center" vertical="center"/>
    </xf>
    <xf numFmtId="164" fontId="29" fillId="0" borderId="22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30" fillId="0" borderId="0" xfId="0" applyFont="1" applyAlignment="1">
      <alignment/>
    </xf>
    <xf numFmtId="0" fontId="23" fillId="0" borderId="16" xfId="0" applyNumberFormat="1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shrinkToFit="1"/>
    </xf>
    <xf numFmtId="0" fontId="23" fillId="0" borderId="36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164" fontId="25" fillId="0" borderId="35" xfId="0" applyNumberFormat="1" applyFont="1" applyFill="1" applyBorder="1" applyAlignment="1">
      <alignment horizontal="center" vertical="center"/>
    </xf>
    <xf numFmtId="1" fontId="25" fillId="0" borderId="37" xfId="0" applyNumberFormat="1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164" fontId="23" fillId="0" borderId="36" xfId="0" applyNumberFormat="1" applyFont="1" applyFill="1" applyBorder="1" applyAlignment="1">
      <alignment horizontal="center" vertical="center"/>
    </xf>
    <xf numFmtId="164" fontId="23" fillId="0" borderId="26" xfId="0" applyNumberFormat="1" applyFont="1" applyFill="1" applyBorder="1" applyAlignment="1">
      <alignment horizontal="center" vertical="center"/>
    </xf>
    <xf numFmtId="0" fontId="23" fillId="0" borderId="29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3" fillId="0" borderId="3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/>
    </xf>
    <xf numFmtId="0" fontId="23" fillId="0" borderId="2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/>
    </xf>
    <xf numFmtId="0" fontId="25" fillId="0" borderId="40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left" vertical="center" wrapText="1"/>
    </xf>
    <xf numFmtId="164" fontId="23" fillId="0" borderId="39" xfId="0" applyNumberFormat="1" applyFont="1" applyFill="1" applyBorder="1" applyAlignment="1">
      <alignment horizontal="center" vertical="center"/>
    </xf>
    <xf numFmtId="164" fontId="23" fillId="0" borderId="41" xfId="0" applyNumberFormat="1" applyFont="1" applyFill="1" applyBorder="1" applyAlignment="1">
      <alignment horizontal="center" vertical="center"/>
    </xf>
    <xf numFmtId="0" fontId="23" fillId="0" borderId="43" xfId="0" applyNumberFormat="1" applyFont="1" applyFill="1" applyBorder="1" applyAlignment="1">
      <alignment horizontal="center" vertical="center"/>
    </xf>
    <xf numFmtId="0" fontId="25" fillId="0" borderId="44" xfId="0" applyFont="1" applyBorder="1" applyAlignment="1">
      <alignment horizontal="left" vertical="center"/>
    </xf>
    <xf numFmtId="1" fontId="25" fillId="0" borderId="45" xfId="0" applyNumberFormat="1" applyFont="1" applyBorder="1" applyAlignment="1">
      <alignment horizontal="center" vertical="center"/>
    </xf>
    <xf numFmtId="164" fontId="26" fillId="0" borderId="45" xfId="0" applyNumberFormat="1" applyFont="1" applyBorder="1" applyAlignment="1">
      <alignment horizontal="center" textRotation="90"/>
    </xf>
    <xf numFmtId="0" fontId="26" fillId="0" borderId="45" xfId="0" applyNumberFormat="1" applyFont="1" applyBorder="1" applyAlignment="1">
      <alignment horizontal="center" textRotation="90"/>
    </xf>
    <xf numFmtId="1" fontId="23" fillId="0" borderId="46" xfId="0" applyNumberFormat="1" applyFont="1" applyBorder="1" applyAlignment="1">
      <alignment horizontal="center" textRotation="90"/>
    </xf>
    <xf numFmtId="1" fontId="23" fillId="0" borderId="47" xfId="0" applyNumberFormat="1" applyFont="1" applyBorder="1" applyAlignment="1">
      <alignment horizontal="center" textRotation="90" shrinkToFit="1"/>
    </xf>
    <xf numFmtId="1" fontId="23" fillId="0" borderId="48" xfId="0" applyNumberFormat="1" applyFont="1" applyBorder="1" applyAlignment="1">
      <alignment horizontal="center" textRotation="90" shrinkToFit="1"/>
    </xf>
    <xf numFmtId="1" fontId="23" fillId="0" borderId="49" xfId="0" applyNumberFormat="1" applyFont="1" applyBorder="1" applyAlignment="1">
      <alignment horizontal="center" textRotation="90"/>
    </xf>
    <xf numFmtId="164" fontId="24" fillId="0" borderId="50" xfId="0" applyNumberFormat="1" applyFont="1" applyBorder="1" applyAlignment="1">
      <alignment horizontal="center" textRotation="90"/>
    </xf>
    <xf numFmtId="164" fontId="24" fillId="0" borderId="47" xfId="0" applyNumberFormat="1" applyFont="1" applyBorder="1" applyAlignment="1">
      <alignment horizontal="center" textRotation="90"/>
    </xf>
    <xf numFmtId="0" fontId="24" fillId="0" borderId="51" xfId="0" applyNumberFormat="1" applyFont="1" applyBorder="1" applyAlignment="1">
      <alignment horizontal="center" textRotation="90"/>
    </xf>
    <xf numFmtId="164" fontId="26" fillId="0" borderId="52" xfId="0" applyNumberFormat="1" applyFont="1" applyBorder="1" applyAlignment="1">
      <alignment horizontal="center" textRotation="90"/>
    </xf>
    <xf numFmtId="164" fontId="23" fillId="0" borderId="53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 wrapText="1"/>
    </xf>
    <xf numFmtId="164" fontId="23" fillId="0" borderId="3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164" fontId="29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4" fontId="23" fillId="0" borderId="54" xfId="0" applyNumberFormat="1" applyFont="1" applyFill="1" applyBorder="1" applyAlignment="1">
      <alignment horizontal="center" vertical="center"/>
    </xf>
    <xf numFmtId="164" fontId="23" fillId="0" borderId="45" xfId="0" applyNumberFormat="1" applyFont="1" applyFill="1" applyBorder="1" applyAlignment="1">
      <alignment horizontal="center" vertical="center"/>
    </xf>
    <xf numFmtId="164" fontId="23" fillId="0" borderId="55" xfId="0" applyNumberFormat="1" applyFont="1" applyFill="1" applyBorder="1" applyAlignment="1">
      <alignment horizontal="center" vertical="center"/>
    </xf>
    <xf numFmtId="164" fontId="29" fillId="0" borderId="54" xfId="0" applyNumberFormat="1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left" vertical="center" wrapText="1"/>
    </xf>
    <xf numFmtId="164" fontId="23" fillId="0" borderId="57" xfId="0" applyNumberFormat="1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left" vertical="center" wrapText="1"/>
    </xf>
    <xf numFmtId="164" fontId="29" fillId="0" borderId="19" xfId="0" applyNumberFormat="1" applyFont="1" applyFill="1" applyBorder="1" applyAlignment="1">
      <alignment horizontal="center" vertical="center"/>
    </xf>
    <xf numFmtId="164" fontId="29" fillId="0" borderId="54" xfId="0" applyNumberFormat="1" applyFont="1" applyFill="1" applyBorder="1" applyAlignment="1">
      <alignment horizontal="center" vertical="center"/>
    </xf>
    <xf numFmtId="164" fontId="29" fillId="0" borderId="16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left" vertical="center"/>
    </xf>
    <xf numFmtId="0" fontId="23" fillId="0" borderId="58" xfId="0" applyFont="1" applyFill="1" applyBorder="1" applyAlignment="1">
      <alignment horizontal="center" vertical="center"/>
    </xf>
    <xf numFmtId="164" fontId="29" fillId="0" borderId="36" xfId="0" applyNumberFormat="1" applyFont="1" applyFill="1" applyBorder="1" applyAlignment="1">
      <alignment horizontal="center" vertical="center"/>
    </xf>
    <xf numFmtId="0" fontId="23" fillId="0" borderId="26" xfId="0" applyFont="1" applyBorder="1" applyAlignment="1">
      <alignment horizontal="left" vertical="center"/>
    </xf>
    <xf numFmtId="0" fontId="29" fillId="0" borderId="25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left" vertical="center" wrapText="1"/>
    </xf>
    <xf numFmtId="164" fontId="29" fillId="0" borderId="36" xfId="0" applyNumberFormat="1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left" vertical="center" wrapText="1"/>
    </xf>
    <xf numFmtId="0" fontId="23" fillId="0" borderId="61" xfId="0" applyFont="1" applyFill="1" applyBorder="1" applyAlignment="1">
      <alignment horizontal="center" vertical="center" wrapText="1"/>
    </xf>
    <xf numFmtId="164" fontId="23" fillId="0" borderId="58" xfId="0" applyNumberFormat="1" applyFont="1" applyFill="1" applyBorder="1" applyAlignment="1">
      <alignment horizontal="center" vertical="center"/>
    </xf>
    <xf numFmtId="164" fontId="23" fillId="0" borderId="61" xfId="0" applyNumberFormat="1" applyFont="1" applyFill="1" applyBorder="1" applyAlignment="1">
      <alignment horizontal="center" vertical="center"/>
    </xf>
    <xf numFmtId="0" fontId="23" fillId="0" borderId="62" xfId="0" applyNumberFormat="1" applyFont="1" applyFill="1" applyBorder="1" applyAlignment="1">
      <alignment horizontal="center" vertical="center"/>
    </xf>
    <xf numFmtId="0" fontId="23" fillId="0" borderId="61" xfId="0" applyFont="1" applyBorder="1" applyAlignment="1">
      <alignment horizontal="left" vertical="center"/>
    </xf>
    <xf numFmtId="0" fontId="23" fillId="0" borderId="63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left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29" fillId="0" borderId="61" xfId="0" applyFont="1" applyBorder="1" applyAlignment="1">
      <alignment horizontal="left" vertical="center"/>
    </xf>
    <xf numFmtId="164" fontId="29" fillId="0" borderId="58" xfId="0" applyNumberFormat="1" applyFont="1" applyFill="1" applyBorder="1" applyAlignment="1">
      <alignment horizontal="center" vertical="center"/>
    </xf>
    <xf numFmtId="164" fontId="29" fillId="0" borderId="61" xfId="0" applyNumberFormat="1" applyFont="1" applyFill="1" applyBorder="1" applyAlignment="1">
      <alignment horizontal="center" vertical="center"/>
    </xf>
    <xf numFmtId="0" fontId="29" fillId="0" borderId="62" xfId="0" applyNumberFormat="1" applyFont="1" applyFill="1" applyBorder="1" applyAlignment="1">
      <alignment horizontal="center" vertical="center"/>
    </xf>
    <xf numFmtId="0" fontId="23" fillId="0" borderId="26" xfId="0" applyFont="1" applyBorder="1" applyAlignment="1">
      <alignment horizontal="left" vertical="center"/>
    </xf>
    <xf numFmtId="0" fontId="27" fillId="0" borderId="60" xfId="0" applyFont="1" applyBorder="1" applyAlignment="1">
      <alignment horizontal="left" vertical="center"/>
    </xf>
    <xf numFmtId="0" fontId="23" fillId="0" borderId="60" xfId="0" applyFont="1" applyBorder="1" applyAlignment="1">
      <alignment horizontal="left" vertical="center"/>
    </xf>
    <xf numFmtId="164" fontId="23" fillId="0" borderId="58" xfId="0" applyNumberFormat="1" applyFont="1" applyFill="1" applyBorder="1" applyAlignment="1">
      <alignment horizontal="center" vertical="center"/>
    </xf>
    <xf numFmtId="164" fontId="23" fillId="0" borderId="61" xfId="0" applyNumberFormat="1" applyFont="1" applyFill="1" applyBorder="1" applyAlignment="1">
      <alignment horizontal="center" vertical="center"/>
    </xf>
    <xf numFmtId="0" fontId="23" fillId="0" borderId="62" xfId="0" applyNumberFormat="1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164" fontId="29" fillId="0" borderId="23" xfId="0" applyNumberFormat="1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left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left" vertical="center" wrapText="1"/>
    </xf>
    <xf numFmtId="164" fontId="23" fillId="0" borderId="65" xfId="0" applyNumberFormat="1" applyFont="1" applyFill="1" applyBorder="1" applyAlignment="1">
      <alignment horizontal="center" vertical="center"/>
    </xf>
    <xf numFmtId="164" fontId="23" fillId="0" borderId="67" xfId="0" applyNumberFormat="1" applyFont="1" applyFill="1" applyBorder="1" applyAlignment="1">
      <alignment horizontal="center" vertical="center"/>
    </xf>
    <xf numFmtId="0" fontId="23" fillId="0" borderId="68" xfId="0" applyNumberFormat="1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left" vertical="center" wrapText="1"/>
    </xf>
    <xf numFmtId="0" fontId="29" fillId="0" borderId="61" xfId="0" applyFont="1" applyFill="1" applyBorder="1" applyAlignment="1">
      <alignment horizontal="center" vertical="center" wrapText="1"/>
    </xf>
    <xf numFmtId="164" fontId="29" fillId="0" borderId="58" xfId="0" applyNumberFormat="1" applyFont="1" applyFill="1" applyBorder="1" applyAlignment="1">
      <alignment horizontal="center" vertical="center"/>
    </xf>
    <xf numFmtId="164" fontId="29" fillId="0" borderId="54" xfId="0" applyNumberFormat="1" applyFont="1" applyFill="1" applyBorder="1" applyAlignment="1">
      <alignment horizontal="center" vertical="center"/>
    </xf>
    <xf numFmtId="164" fontId="29" fillId="0" borderId="61" xfId="0" applyNumberFormat="1" applyFont="1" applyFill="1" applyBorder="1" applyAlignment="1">
      <alignment horizontal="center" vertical="center"/>
    </xf>
    <xf numFmtId="0" fontId="29" fillId="0" borderId="62" xfId="0" applyNumberFormat="1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164" fontId="29" fillId="0" borderId="16" xfId="0" applyNumberFormat="1" applyFont="1" applyFill="1" applyBorder="1" applyAlignment="1">
      <alignment horizontal="center" vertical="center"/>
    </xf>
    <xf numFmtId="164" fontId="29" fillId="0" borderId="23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left" vertical="center" wrapText="1"/>
    </xf>
    <xf numFmtId="0" fontId="29" fillId="0" borderId="60" xfId="0" applyFont="1" applyBorder="1" applyAlignment="1">
      <alignment horizontal="left" vertical="center"/>
    </xf>
    <xf numFmtId="0" fontId="29" fillId="0" borderId="54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29" fillId="0" borderId="69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164" fontId="29" fillId="0" borderId="70" xfId="0" applyNumberFormat="1" applyFont="1" applyFill="1" applyBorder="1" applyAlignment="1">
      <alignment horizontal="center" vertical="center"/>
    </xf>
    <xf numFmtId="0" fontId="23" fillId="0" borderId="71" xfId="0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164" fontId="23" fillId="0" borderId="72" xfId="0" applyNumberFormat="1" applyFont="1" applyFill="1" applyBorder="1" applyAlignment="1">
      <alignment horizontal="center" vertical="center"/>
    </xf>
    <xf numFmtId="164" fontId="23" fillId="0" borderId="73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 vertical="center"/>
    </xf>
    <xf numFmtId="164" fontId="23" fillId="0" borderId="74" xfId="0" applyNumberFormat="1" applyFont="1" applyFill="1" applyBorder="1" applyAlignment="1">
      <alignment horizontal="center" vertical="center"/>
    </xf>
    <xf numFmtId="164" fontId="23" fillId="0" borderId="63" xfId="0" applyNumberFormat="1" applyFont="1" applyFill="1" applyBorder="1" applyAlignment="1">
      <alignment horizontal="center" vertical="center"/>
    </xf>
    <xf numFmtId="164" fontId="23" fillId="0" borderId="38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 wrapText="1"/>
    </xf>
    <xf numFmtId="164" fontId="23" fillId="0" borderId="38" xfId="0" applyNumberFormat="1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left" vertical="center" wrapText="1"/>
    </xf>
    <xf numFmtId="0" fontId="23" fillId="0" borderId="54" xfId="0" applyFont="1" applyFill="1" applyBorder="1" applyAlignment="1">
      <alignment horizontal="center" vertical="center" wrapText="1"/>
    </xf>
    <xf numFmtId="164" fontId="23" fillId="0" borderId="70" xfId="0" applyNumberFormat="1" applyFont="1" applyFill="1" applyBorder="1" applyAlignment="1">
      <alignment horizontal="center" vertical="center"/>
    </xf>
    <xf numFmtId="0" fontId="29" fillId="0" borderId="75" xfId="0" applyFont="1" applyFill="1" applyBorder="1" applyAlignment="1">
      <alignment horizontal="left" vertical="center" wrapText="1"/>
    </xf>
    <xf numFmtId="0" fontId="29" fillId="0" borderId="76" xfId="0" applyFont="1" applyFill="1" applyBorder="1" applyAlignment="1">
      <alignment horizontal="center" vertical="center" wrapText="1"/>
    </xf>
    <xf numFmtId="0" fontId="29" fillId="0" borderId="76" xfId="0" applyFont="1" applyFill="1" applyBorder="1" applyAlignment="1">
      <alignment horizontal="left" vertical="center"/>
    </xf>
    <xf numFmtId="164" fontId="29" fillId="0" borderId="77" xfId="0" applyNumberFormat="1" applyFont="1" applyFill="1" applyBorder="1" applyAlignment="1">
      <alignment horizontal="center" vertical="center"/>
    </xf>
    <xf numFmtId="164" fontId="29" fillId="0" borderId="78" xfId="0" applyNumberFormat="1" applyFont="1" applyFill="1" applyBorder="1" applyAlignment="1">
      <alignment horizontal="center" vertical="center"/>
    </xf>
    <xf numFmtId="164" fontId="29" fillId="0" borderId="76" xfId="0" applyNumberFormat="1" applyFont="1" applyFill="1" applyBorder="1" applyAlignment="1">
      <alignment horizontal="center" vertical="center"/>
    </xf>
    <xf numFmtId="0" fontId="29" fillId="0" borderId="79" xfId="0" applyNumberFormat="1" applyFont="1" applyFill="1" applyBorder="1" applyAlignment="1">
      <alignment horizontal="center" vertical="center"/>
    </xf>
    <xf numFmtId="0" fontId="23" fillId="0" borderId="80" xfId="0" applyFont="1" applyBorder="1" applyAlignment="1">
      <alignment horizontal="left" vertical="center"/>
    </xf>
    <xf numFmtId="0" fontId="29" fillId="0" borderId="62" xfId="0" applyFont="1" applyBorder="1" applyAlignment="1">
      <alignment horizontal="left" vertical="center"/>
    </xf>
    <xf numFmtId="0" fontId="23" fillId="0" borderId="81" xfId="0" applyFont="1" applyFill="1" applyBorder="1" applyAlignment="1">
      <alignment horizontal="center" vertical="center"/>
    </xf>
    <xf numFmtId="0" fontId="29" fillId="0" borderId="55" xfId="0" applyFont="1" applyBorder="1" applyAlignment="1">
      <alignment horizontal="left" vertical="center"/>
    </xf>
    <xf numFmtId="0" fontId="23" fillId="0" borderId="55" xfId="0" applyFont="1" applyFill="1" applyBorder="1" applyAlignment="1">
      <alignment horizontal="left" vertical="center"/>
    </xf>
    <xf numFmtId="1" fontId="23" fillId="0" borderId="82" xfId="0" applyNumberFormat="1" applyFont="1" applyBorder="1" applyAlignment="1">
      <alignment horizontal="center" textRotation="90"/>
    </xf>
    <xf numFmtId="1" fontId="23" fillId="0" borderId="28" xfId="0" applyNumberFormat="1" applyFont="1" applyBorder="1" applyAlignment="1">
      <alignment horizontal="center" textRotation="90" shrinkToFit="1"/>
    </xf>
    <xf numFmtId="1" fontId="23" fillId="0" borderId="83" xfId="0" applyNumberFormat="1" applyFont="1" applyBorder="1" applyAlignment="1">
      <alignment horizontal="center" textRotation="90" shrinkToFit="1"/>
    </xf>
    <xf numFmtId="1" fontId="23" fillId="0" borderId="84" xfId="0" applyNumberFormat="1" applyFont="1" applyBorder="1" applyAlignment="1">
      <alignment horizontal="center" textRotation="90"/>
    </xf>
    <xf numFmtId="1" fontId="20" fillId="0" borderId="75" xfId="0" applyNumberFormat="1" applyFont="1" applyBorder="1" applyAlignment="1">
      <alignment/>
    </xf>
    <xf numFmtId="0" fontId="23" fillId="0" borderId="56" xfId="0" applyFont="1" applyFill="1" applyBorder="1" applyAlignment="1">
      <alignment horizontal="center" vertical="center" wrapText="1"/>
    </xf>
    <xf numFmtId="164" fontId="24" fillId="0" borderId="24" xfId="0" applyNumberFormat="1" applyFont="1" applyBorder="1" applyAlignment="1">
      <alignment horizontal="center" textRotation="90"/>
    </xf>
    <xf numFmtId="164" fontId="0" fillId="0" borderId="75" xfId="0" applyNumberFormat="1" applyFont="1" applyBorder="1" applyAlignment="1">
      <alignment/>
    </xf>
    <xf numFmtId="0" fontId="29" fillId="0" borderId="3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RowColHeaders="0" tabSelected="1" zoomScalePageLayoutView="0" workbookViewId="0" topLeftCell="A4">
      <selection activeCell="O8" sqref="O8"/>
    </sheetView>
  </sheetViews>
  <sheetFormatPr defaultColWidth="11.57421875" defaultRowHeight="12.75"/>
  <cols>
    <col min="1" max="1" width="3.28125" style="0" customWidth="1"/>
    <col min="2" max="2" width="18.28125" style="0" customWidth="1"/>
    <col min="3" max="3" width="6.28125" style="0" customWidth="1"/>
    <col min="4" max="4" width="20.57421875" style="0" customWidth="1"/>
    <col min="5" max="12" width="4.7109375" style="0" customWidth="1"/>
  </cols>
  <sheetData>
    <row r="1" spans="1:12" ht="21.7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.75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2:12" ht="15" thickBot="1">
      <c r="B3" s="1"/>
      <c r="C3" s="2"/>
      <c r="D3" s="1"/>
      <c r="E3" s="3"/>
      <c r="F3" s="3"/>
      <c r="G3" s="3"/>
      <c r="H3" s="3"/>
      <c r="I3" s="3"/>
      <c r="J3" s="4"/>
      <c r="K3" s="4"/>
      <c r="L3" s="5"/>
    </row>
    <row r="4" spans="1:12" ht="171.75" customHeight="1" thickBot="1" thickTop="1">
      <c r="A4" s="238" t="s">
        <v>2</v>
      </c>
      <c r="B4" s="238"/>
      <c r="C4" s="238"/>
      <c r="D4" s="238"/>
      <c r="E4" s="119" t="s">
        <v>51</v>
      </c>
      <c r="F4" s="120" t="s">
        <v>52</v>
      </c>
      <c r="G4" s="121" t="s">
        <v>53</v>
      </c>
      <c r="H4" s="121" t="s">
        <v>54</v>
      </c>
      <c r="I4" s="122" t="s">
        <v>55</v>
      </c>
      <c r="J4" s="123" t="s">
        <v>3</v>
      </c>
      <c r="K4" s="124" t="s">
        <v>4</v>
      </c>
      <c r="L4" s="125" t="s">
        <v>5</v>
      </c>
    </row>
    <row r="5" spans="1:12" ht="22.5" customHeight="1" thickBot="1" thickTop="1">
      <c r="A5" s="9" t="s">
        <v>6</v>
      </c>
      <c r="B5" s="10" t="s">
        <v>7</v>
      </c>
      <c r="C5" s="11" t="s">
        <v>8</v>
      </c>
      <c r="D5" s="115" t="s">
        <v>9</v>
      </c>
      <c r="E5" s="116" t="s">
        <v>10</v>
      </c>
      <c r="F5" s="116" t="s">
        <v>11</v>
      </c>
      <c r="G5" s="116" t="s">
        <v>12</v>
      </c>
      <c r="H5" s="116" t="s">
        <v>13</v>
      </c>
      <c r="I5" s="127">
        <v>0</v>
      </c>
      <c r="J5" s="126"/>
      <c r="K5" s="117"/>
      <c r="L5" s="118"/>
    </row>
    <row r="6" spans="1:12" ht="18.75" customHeight="1" thickTop="1">
      <c r="A6" s="12" t="s">
        <v>10</v>
      </c>
      <c r="B6" s="20" t="s">
        <v>129</v>
      </c>
      <c r="C6" s="67">
        <v>2006</v>
      </c>
      <c r="D6" s="72" t="s">
        <v>130</v>
      </c>
      <c r="E6" s="16"/>
      <c r="F6" s="73">
        <v>15</v>
      </c>
      <c r="G6" s="73">
        <v>0</v>
      </c>
      <c r="H6" s="73">
        <v>15</v>
      </c>
      <c r="I6" s="73">
        <v>15</v>
      </c>
      <c r="J6" s="16">
        <f aca="true" t="shared" si="0" ref="J6:J14">SUM(E6:I6)</f>
        <v>45</v>
      </c>
      <c r="K6" s="28">
        <f aca="true" t="shared" si="1" ref="K6:K14">LARGE(E6:I6,1)+LARGE(E6:I6,2)+LARGE(E6:I6,3)</f>
        <v>45</v>
      </c>
      <c r="L6" s="206">
        <f>RANK(K6,$K$6:$K$20)</f>
        <v>1</v>
      </c>
    </row>
    <row r="7" spans="1:12" ht="18.75" customHeight="1">
      <c r="A7" s="19" t="s">
        <v>11</v>
      </c>
      <c r="B7" s="13" t="s">
        <v>50</v>
      </c>
      <c r="C7" s="14">
        <v>2008</v>
      </c>
      <c r="D7" s="13" t="s">
        <v>74</v>
      </c>
      <c r="E7" s="16">
        <v>15</v>
      </c>
      <c r="F7" s="17">
        <v>12</v>
      </c>
      <c r="G7" s="17">
        <v>15</v>
      </c>
      <c r="H7" s="17">
        <v>12</v>
      </c>
      <c r="I7" s="17">
        <v>12</v>
      </c>
      <c r="J7" s="24">
        <f t="shared" si="0"/>
        <v>66</v>
      </c>
      <c r="K7" s="17">
        <f t="shared" si="1"/>
        <v>42</v>
      </c>
      <c r="L7" s="18">
        <f>RANK(K7,$K$6:$K$20)</f>
        <v>2</v>
      </c>
    </row>
    <row r="8" spans="1:12" ht="18.75" customHeight="1">
      <c r="A8" s="70" t="s">
        <v>12</v>
      </c>
      <c r="B8" s="106" t="s">
        <v>157</v>
      </c>
      <c r="C8" s="107">
        <v>2007</v>
      </c>
      <c r="D8" s="106" t="s">
        <v>151</v>
      </c>
      <c r="E8" s="16">
        <v>0</v>
      </c>
      <c r="F8" s="23">
        <v>0</v>
      </c>
      <c r="G8" s="23">
        <v>0</v>
      </c>
      <c r="H8" s="23">
        <v>10</v>
      </c>
      <c r="I8" s="23"/>
      <c r="J8" s="24">
        <f t="shared" si="0"/>
        <v>10</v>
      </c>
      <c r="K8" s="17">
        <f t="shared" si="1"/>
        <v>10</v>
      </c>
      <c r="L8" s="18">
        <f>RANK(K8,$K$6:$K$20)</f>
        <v>3</v>
      </c>
    </row>
    <row r="9" spans="1:12" ht="18.75" customHeight="1">
      <c r="A9" s="70" t="s">
        <v>13</v>
      </c>
      <c r="B9" s="20"/>
      <c r="C9" s="14"/>
      <c r="D9" s="20"/>
      <c r="E9" s="16">
        <v>0</v>
      </c>
      <c r="F9" s="23">
        <v>0</v>
      </c>
      <c r="G9" s="23">
        <v>0</v>
      </c>
      <c r="H9" s="23">
        <v>0</v>
      </c>
      <c r="I9" s="23"/>
      <c r="J9" s="16">
        <f t="shared" si="0"/>
        <v>0</v>
      </c>
      <c r="K9" s="28">
        <f t="shared" si="1"/>
        <v>0</v>
      </c>
      <c r="L9" s="18">
        <f>RANK(K9,$K$6:$K$61)</f>
        <v>4</v>
      </c>
    </row>
    <row r="10" spans="1:12" ht="18.75" customHeight="1">
      <c r="A10" s="19" t="s">
        <v>14</v>
      </c>
      <c r="B10" s="25"/>
      <c r="C10" s="26"/>
      <c r="D10" s="27"/>
      <c r="E10" s="16"/>
      <c r="F10" s="23">
        <v>0</v>
      </c>
      <c r="G10" s="23">
        <v>0</v>
      </c>
      <c r="H10" s="23">
        <v>0</v>
      </c>
      <c r="I10" s="23"/>
      <c r="J10" s="16">
        <f t="shared" si="0"/>
        <v>0</v>
      </c>
      <c r="K10" s="28">
        <f t="shared" si="1"/>
        <v>0</v>
      </c>
      <c r="L10" s="18">
        <f>RANK(K10,$K$6:$K$20)</f>
        <v>4</v>
      </c>
    </row>
    <row r="11" spans="1:12" ht="18.75" customHeight="1">
      <c r="A11" s="19" t="s">
        <v>16</v>
      </c>
      <c r="B11" s="29"/>
      <c r="C11" s="14"/>
      <c r="D11" s="30"/>
      <c r="E11" s="16">
        <v>0</v>
      </c>
      <c r="F11" s="17">
        <v>0</v>
      </c>
      <c r="G11" s="17">
        <v>0</v>
      </c>
      <c r="H11" s="17">
        <v>0</v>
      </c>
      <c r="I11" s="17">
        <v>0</v>
      </c>
      <c r="J11" s="16">
        <f t="shared" si="0"/>
        <v>0</v>
      </c>
      <c r="K11" s="28">
        <f t="shared" si="1"/>
        <v>0</v>
      </c>
      <c r="L11" s="31">
        <f>RANK(K11,$K$6:$K$20)</f>
        <v>4</v>
      </c>
    </row>
    <row r="12" spans="1:12" ht="18.75" customHeight="1">
      <c r="A12" s="19" t="s">
        <v>17</v>
      </c>
      <c r="B12" s="29"/>
      <c r="C12" s="32"/>
      <c r="D12" s="33"/>
      <c r="E12" s="16">
        <v>0</v>
      </c>
      <c r="F12" s="17">
        <v>0</v>
      </c>
      <c r="G12" s="17">
        <v>0</v>
      </c>
      <c r="H12" s="17">
        <v>0</v>
      </c>
      <c r="I12" s="17">
        <v>0</v>
      </c>
      <c r="J12" s="16">
        <f t="shared" si="0"/>
        <v>0</v>
      </c>
      <c r="K12" s="28">
        <f t="shared" si="1"/>
        <v>0</v>
      </c>
      <c r="L12" s="34">
        <f>RANK(K12,$K$6:$K$20)</f>
        <v>4</v>
      </c>
    </row>
    <row r="13" spans="1:12" ht="18.75" customHeight="1">
      <c r="A13" s="19" t="s">
        <v>18</v>
      </c>
      <c r="B13" s="29"/>
      <c r="C13" s="21"/>
      <c r="D13" s="35"/>
      <c r="E13" s="16">
        <v>0</v>
      </c>
      <c r="F13" s="17">
        <v>0</v>
      </c>
      <c r="G13" s="17">
        <v>0</v>
      </c>
      <c r="H13" s="17">
        <v>0</v>
      </c>
      <c r="I13" s="17">
        <v>0</v>
      </c>
      <c r="J13" s="16">
        <f t="shared" si="0"/>
        <v>0</v>
      </c>
      <c r="K13" s="28">
        <f t="shared" si="1"/>
        <v>0</v>
      </c>
      <c r="L13" s="34">
        <f>RANK(K13,$K$6:$K$20)</f>
        <v>4</v>
      </c>
    </row>
    <row r="14" spans="1:12" ht="18.75" customHeight="1">
      <c r="A14" s="19" t="s">
        <v>19</v>
      </c>
      <c r="B14" s="29"/>
      <c r="C14" s="36"/>
      <c r="D14" s="37"/>
      <c r="E14" s="16">
        <v>0</v>
      </c>
      <c r="F14" s="17">
        <v>0</v>
      </c>
      <c r="G14" s="17">
        <v>0</v>
      </c>
      <c r="H14" s="17">
        <v>0</v>
      </c>
      <c r="I14" s="17">
        <v>0</v>
      </c>
      <c r="J14" s="16">
        <f t="shared" si="0"/>
        <v>0</v>
      </c>
      <c r="K14" s="28">
        <f t="shared" si="1"/>
        <v>0</v>
      </c>
      <c r="L14" s="34">
        <f>RANK(K14,$K$6:$K$20)</f>
        <v>4</v>
      </c>
    </row>
    <row r="15" spans="1:12" ht="18.75" customHeight="1">
      <c r="A15" s="19" t="s">
        <v>20</v>
      </c>
      <c r="B15" s="38"/>
      <c r="C15" s="39"/>
      <c r="D15" s="40"/>
      <c r="E15" s="16">
        <v>0</v>
      </c>
      <c r="F15" s="17">
        <v>0</v>
      </c>
      <c r="G15" s="17">
        <v>0</v>
      </c>
      <c r="H15" s="17">
        <v>0</v>
      </c>
      <c r="I15" s="17">
        <v>0</v>
      </c>
      <c r="J15" s="16">
        <f aca="true" t="shared" si="2" ref="J15:J20">SUM(E15:I15)</f>
        <v>0</v>
      </c>
      <c r="K15" s="28">
        <f aca="true" t="shared" si="3" ref="K15:K20">LARGE(E15:I15,1)+LARGE(E15:I15,2)+LARGE(E15:I15,3)</f>
        <v>0</v>
      </c>
      <c r="L15" s="34">
        <f aca="true" t="shared" si="4" ref="L15:L20">RANK(K15,$K$6:$K$20)</f>
        <v>4</v>
      </c>
    </row>
    <row r="16" spans="1:12" ht="18.75" customHeight="1">
      <c r="A16" s="19" t="s">
        <v>21</v>
      </c>
      <c r="B16" s="38"/>
      <c r="C16" s="39"/>
      <c r="D16" s="33"/>
      <c r="E16" s="16">
        <v>0</v>
      </c>
      <c r="F16" s="17">
        <v>0</v>
      </c>
      <c r="G16" s="17">
        <v>0</v>
      </c>
      <c r="H16" s="17">
        <v>0</v>
      </c>
      <c r="I16" s="17">
        <v>0</v>
      </c>
      <c r="J16" s="16">
        <f t="shared" si="2"/>
        <v>0</v>
      </c>
      <c r="K16" s="28">
        <f t="shared" si="3"/>
        <v>0</v>
      </c>
      <c r="L16" s="34">
        <f t="shared" si="4"/>
        <v>4</v>
      </c>
    </row>
    <row r="17" spans="1:12" ht="18.75" customHeight="1">
      <c r="A17" s="19" t="s">
        <v>22</v>
      </c>
      <c r="B17" s="41"/>
      <c r="C17" s="42"/>
      <c r="D17" s="43"/>
      <c r="E17" s="16">
        <v>0</v>
      </c>
      <c r="F17" s="17">
        <v>0</v>
      </c>
      <c r="G17" s="17">
        <v>0</v>
      </c>
      <c r="H17" s="17">
        <v>0</v>
      </c>
      <c r="I17" s="17">
        <v>0</v>
      </c>
      <c r="J17" s="16">
        <f t="shared" si="2"/>
        <v>0</v>
      </c>
      <c r="K17" s="28">
        <f t="shared" si="3"/>
        <v>0</v>
      </c>
      <c r="L17" s="34">
        <f t="shared" si="4"/>
        <v>4</v>
      </c>
    </row>
    <row r="18" spans="1:12" ht="18.75" customHeight="1">
      <c r="A18" s="19" t="s">
        <v>23</v>
      </c>
      <c r="B18" s="44"/>
      <c r="C18" s="45"/>
      <c r="D18" s="46"/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6">
        <f t="shared" si="2"/>
        <v>0</v>
      </c>
      <c r="K18" s="28">
        <f t="shared" si="3"/>
        <v>0</v>
      </c>
      <c r="L18" s="34">
        <f t="shared" si="4"/>
        <v>4</v>
      </c>
    </row>
    <row r="19" spans="1:12" ht="18.75" customHeight="1">
      <c r="A19" s="47" t="s">
        <v>24</v>
      </c>
      <c r="B19" s="48"/>
      <c r="C19" s="49"/>
      <c r="D19" s="50"/>
      <c r="E19" s="16">
        <v>0</v>
      </c>
      <c r="F19" s="17">
        <v>0</v>
      </c>
      <c r="G19" s="17">
        <v>0</v>
      </c>
      <c r="H19" s="17">
        <v>0</v>
      </c>
      <c r="I19" s="17">
        <v>0</v>
      </c>
      <c r="J19" s="51">
        <f t="shared" si="2"/>
        <v>0</v>
      </c>
      <c r="K19" s="52">
        <f t="shared" si="3"/>
        <v>0</v>
      </c>
      <c r="L19" s="53">
        <f t="shared" si="4"/>
        <v>4</v>
      </c>
    </row>
    <row r="20" spans="1:12" ht="18.75" customHeight="1" thickBot="1">
      <c r="A20" s="108" t="s">
        <v>25</v>
      </c>
      <c r="B20" s="109"/>
      <c r="C20" s="110"/>
      <c r="D20" s="111"/>
      <c r="E20" s="112">
        <v>0</v>
      </c>
      <c r="F20" s="113">
        <v>0</v>
      </c>
      <c r="G20" s="113">
        <v>0</v>
      </c>
      <c r="H20" s="113">
        <v>0</v>
      </c>
      <c r="I20" s="113">
        <v>0</v>
      </c>
      <c r="J20" s="112">
        <f t="shared" si="2"/>
        <v>0</v>
      </c>
      <c r="K20" s="113">
        <f t="shared" si="3"/>
        <v>0</v>
      </c>
      <c r="L20" s="114">
        <f t="shared" si="4"/>
        <v>4</v>
      </c>
    </row>
    <row r="21" spans="1:12" ht="13.5" thickTop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</sheetData>
  <sheetProtection/>
  <mergeCells count="3">
    <mergeCell ref="A1:L1"/>
    <mergeCell ref="A2:L2"/>
    <mergeCell ref="A4:D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showGridLines="0" showRowColHeaders="0" zoomScalePageLayoutView="0" workbookViewId="0" topLeftCell="A40">
      <selection activeCell="Q79" sqref="Q79:Q81"/>
    </sheetView>
  </sheetViews>
  <sheetFormatPr defaultColWidth="11.57421875" defaultRowHeight="12.75"/>
  <cols>
    <col min="1" max="1" width="4.28125" style="0" customWidth="1"/>
    <col min="2" max="2" width="20.140625" style="0" customWidth="1"/>
    <col min="3" max="3" width="6.28125" style="0" customWidth="1"/>
    <col min="4" max="4" width="18.421875" style="0" customWidth="1"/>
    <col min="5" max="12" width="4.7109375" style="0" customWidth="1"/>
  </cols>
  <sheetData>
    <row r="1" spans="1:12" ht="21.7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.75">
      <c r="A2" s="237" t="s">
        <v>26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2:12" ht="15" thickBot="1">
      <c r="B3" s="1"/>
      <c r="C3" s="2"/>
      <c r="D3" s="1"/>
      <c r="E3" s="231"/>
      <c r="F3" s="231"/>
      <c r="G3" s="231"/>
      <c r="H3" s="231"/>
      <c r="I3" s="231"/>
      <c r="J3" s="4"/>
      <c r="K3" s="4"/>
      <c r="L3" s="5"/>
    </row>
    <row r="4" spans="1:12" ht="170.25" customHeight="1" thickBot="1" thickTop="1">
      <c r="A4" s="239" t="s">
        <v>27</v>
      </c>
      <c r="B4" s="239"/>
      <c r="C4" s="239"/>
      <c r="D4" s="239"/>
      <c r="E4" s="227" t="s">
        <v>51</v>
      </c>
      <c r="F4" s="228" t="s">
        <v>52</v>
      </c>
      <c r="G4" s="229" t="s">
        <v>53</v>
      </c>
      <c r="H4" s="229" t="s">
        <v>54</v>
      </c>
      <c r="I4" s="230" t="s">
        <v>55</v>
      </c>
      <c r="J4" s="6" t="s">
        <v>3</v>
      </c>
      <c r="K4" s="7" t="s">
        <v>4</v>
      </c>
      <c r="L4" s="8" t="s">
        <v>5</v>
      </c>
    </row>
    <row r="5" spans="1:12" ht="22.5" customHeight="1" thickBot="1" thickTop="1">
      <c r="A5" s="54" t="s">
        <v>6</v>
      </c>
      <c r="B5" s="55" t="s">
        <v>7</v>
      </c>
      <c r="C5" s="56" t="s">
        <v>8</v>
      </c>
      <c r="D5" s="57" t="s">
        <v>9</v>
      </c>
      <c r="E5" s="58" t="s">
        <v>10</v>
      </c>
      <c r="F5" s="59" t="s">
        <v>11</v>
      </c>
      <c r="G5" s="60" t="s">
        <v>12</v>
      </c>
      <c r="H5" s="60" t="s">
        <v>13</v>
      </c>
      <c r="I5" s="61" t="s">
        <v>14</v>
      </c>
      <c r="J5" s="62"/>
      <c r="K5" s="63"/>
      <c r="L5" s="64"/>
    </row>
    <row r="6" spans="1:12" ht="18.75" customHeight="1" thickTop="1">
      <c r="A6" s="65" t="s">
        <v>10</v>
      </c>
      <c r="B6" s="66" t="s">
        <v>29</v>
      </c>
      <c r="C6" s="67">
        <v>2004</v>
      </c>
      <c r="D6" s="13" t="s">
        <v>74</v>
      </c>
      <c r="E6" s="69">
        <v>12</v>
      </c>
      <c r="F6" s="202">
        <v>12</v>
      </c>
      <c r="G6" s="202">
        <v>15</v>
      </c>
      <c r="H6" s="202">
        <v>10</v>
      </c>
      <c r="I6" s="203">
        <v>12</v>
      </c>
      <c r="J6" s="204">
        <f aca="true" t="shared" si="0" ref="J6:J37">SUM(E6:I6)</f>
        <v>61</v>
      </c>
      <c r="K6" s="205">
        <f aca="true" t="shared" si="1" ref="K6:K37">LARGE(E6:I6,1)+LARGE(E6:I6,2)+LARGE(E6:I6,3)</f>
        <v>39</v>
      </c>
      <c r="L6" s="206">
        <f aca="true" t="shared" si="2" ref="L6:L37">RANK(K6,$K$6:$K$106)</f>
        <v>1</v>
      </c>
    </row>
    <row r="7" spans="1:12" ht="18.75" customHeight="1">
      <c r="A7" s="70" t="s">
        <v>11</v>
      </c>
      <c r="B7" s="66" t="s">
        <v>32</v>
      </c>
      <c r="C7" s="67">
        <v>2002</v>
      </c>
      <c r="D7" s="13" t="s">
        <v>137</v>
      </c>
      <c r="E7" s="207">
        <v>15</v>
      </c>
      <c r="F7" s="134">
        <v>8</v>
      </c>
      <c r="G7" s="134">
        <v>6</v>
      </c>
      <c r="H7" s="134">
        <v>12</v>
      </c>
      <c r="I7" s="136">
        <v>10</v>
      </c>
      <c r="J7" s="208">
        <f t="shared" si="0"/>
        <v>51</v>
      </c>
      <c r="K7" s="73">
        <f t="shared" si="1"/>
        <v>37</v>
      </c>
      <c r="L7" s="34">
        <f t="shared" si="2"/>
        <v>2</v>
      </c>
    </row>
    <row r="8" spans="1:12" ht="18.75" customHeight="1">
      <c r="A8" s="70" t="s">
        <v>12</v>
      </c>
      <c r="B8" s="66" t="s">
        <v>57</v>
      </c>
      <c r="C8" s="67">
        <v>2004</v>
      </c>
      <c r="D8" s="13" t="s">
        <v>76</v>
      </c>
      <c r="E8" s="207">
        <v>4</v>
      </c>
      <c r="F8" s="134">
        <v>10</v>
      </c>
      <c r="G8" s="134">
        <v>8</v>
      </c>
      <c r="H8" s="134">
        <v>5</v>
      </c>
      <c r="I8" s="136">
        <v>15</v>
      </c>
      <c r="J8" s="209">
        <f t="shared" si="0"/>
        <v>42</v>
      </c>
      <c r="K8" s="73">
        <f t="shared" si="1"/>
        <v>33</v>
      </c>
      <c r="L8" s="34">
        <f t="shared" si="2"/>
        <v>3</v>
      </c>
    </row>
    <row r="9" spans="1:12" ht="18.75" customHeight="1">
      <c r="A9" s="70" t="s">
        <v>13</v>
      </c>
      <c r="B9" s="66" t="s">
        <v>28</v>
      </c>
      <c r="C9" s="210">
        <v>2003</v>
      </c>
      <c r="D9" s="13" t="s">
        <v>138</v>
      </c>
      <c r="E9" s="207">
        <v>10</v>
      </c>
      <c r="F9" s="134">
        <v>6</v>
      </c>
      <c r="G9" s="134">
        <v>12</v>
      </c>
      <c r="H9" s="134">
        <v>0</v>
      </c>
      <c r="I9" s="136">
        <v>8</v>
      </c>
      <c r="J9" s="211">
        <f t="shared" si="0"/>
        <v>36</v>
      </c>
      <c r="K9" s="28">
        <f t="shared" si="1"/>
        <v>30</v>
      </c>
      <c r="L9" s="31">
        <f t="shared" si="2"/>
        <v>4</v>
      </c>
    </row>
    <row r="10" spans="1:12" ht="18.75" customHeight="1">
      <c r="A10" s="70" t="s">
        <v>14</v>
      </c>
      <c r="B10" s="66" t="s">
        <v>100</v>
      </c>
      <c r="C10" s="67">
        <v>2002</v>
      </c>
      <c r="D10" s="13" t="s">
        <v>138</v>
      </c>
      <c r="E10" s="69"/>
      <c r="F10" s="134">
        <v>7</v>
      </c>
      <c r="G10" s="134">
        <v>10</v>
      </c>
      <c r="H10" s="134">
        <v>0</v>
      </c>
      <c r="I10" s="134">
        <v>0</v>
      </c>
      <c r="J10" s="69">
        <f t="shared" si="0"/>
        <v>17</v>
      </c>
      <c r="K10" s="73">
        <f t="shared" si="1"/>
        <v>17</v>
      </c>
      <c r="L10" s="34">
        <f t="shared" si="2"/>
        <v>5</v>
      </c>
    </row>
    <row r="11" spans="1:12" ht="18.75" customHeight="1">
      <c r="A11" s="70" t="s">
        <v>16</v>
      </c>
      <c r="B11" s="66" t="s">
        <v>99</v>
      </c>
      <c r="C11" s="67">
        <v>2003</v>
      </c>
      <c r="D11" s="15" t="s">
        <v>139</v>
      </c>
      <c r="E11" s="77"/>
      <c r="F11" s="134">
        <v>15</v>
      </c>
      <c r="G11" s="134">
        <v>0</v>
      </c>
      <c r="H11" s="134">
        <v>0</v>
      </c>
      <c r="I11" s="134">
        <v>0</v>
      </c>
      <c r="J11" s="69">
        <f t="shared" si="0"/>
        <v>15</v>
      </c>
      <c r="K11" s="73">
        <f t="shared" si="1"/>
        <v>15</v>
      </c>
      <c r="L11" s="34">
        <f t="shared" si="2"/>
        <v>6</v>
      </c>
    </row>
    <row r="12" spans="1:12" ht="18.75" customHeight="1">
      <c r="A12" s="70"/>
      <c r="B12" s="72" t="s">
        <v>158</v>
      </c>
      <c r="C12" s="67">
        <v>2002</v>
      </c>
      <c r="D12" s="68" t="s">
        <v>159</v>
      </c>
      <c r="E12" s="69"/>
      <c r="F12" s="134"/>
      <c r="G12" s="134">
        <v>0</v>
      </c>
      <c r="H12" s="134">
        <v>15</v>
      </c>
      <c r="I12" s="134">
        <v>0</v>
      </c>
      <c r="J12" s="69">
        <f t="shared" si="0"/>
        <v>15</v>
      </c>
      <c r="K12" s="73">
        <f t="shared" si="1"/>
        <v>15</v>
      </c>
      <c r="L12" s="34">
        <f t="shared" si="2"/>
        <v>6</v>
      </c>
    </row>
    <row r="13" spans="1:12" ht="18.75" customHeight="1">
      <c r="A13" s="70"/>
      <c r="B13" s="66" t="s">
        <v>115</v>
      </c>
      <c r="C13" s="67">
        <v>2003</v>
      </c>
      <c r="D13" s="66" t="s">
        <v>143</v>
      </c>
      <c r="E13" s="69"/>
      <c r="F13" s="134">
        <v>1</v>
      </c>
      <c r="G13" s="134">
        <v>0</v>
      </c>
      <c r="H13" s="134">
        <v>8</v>
      </c>
      <c r="I13" s="134">
        <v>6</v>
      </c>
      <c r="J13" s="69">
        <f t="shared" si="0"/>
        <v>15</v>
      </c>
      <c r="K13" s="73">
        <f t="shared" si="1"/>
        <v>15</v>
      </c>
      <c r="L13" s="34">
        <f t="shared" si="2"/>
        <v>6</v>
      </c>
    </row>
    <row r="14" spans="1:12" ht="18.75" customHeight="1">
      <c r="A14" s="70"/>
      <c r="B14" s="66" t="s">
        <v>15</v>
      </c>
      <c r="C14" s="67">
        <v>2005</v>
      </c>
      <c r="D14" s="13" t="s">
        <v>79</v>
      </c>
      <c r="E14" s="69">
        <v>8</v>
      </c>
      <c r="F14" s="134">
        <v>0</v>
      </c>
      <c r="G14" s="134">
        <v>0</v>
      </c>
      <c r="H14" s="134">
        <v>0</v>
      </c>
      <c r="I14" s="134">
        <v>7</v>
      </c>
      <c r="J14" s="69">
        <f t="shared" si="0"/>
        <v>15</v>
      </c>
      <c r="K14" s="73">
        <f t="shared" si="1"/>
        <v>15</v>
      </c>
      <c r="L14" s="34">
        <f t="shared" si="2"/>
        <v>6</v>
      </c>
    </row>
    <row r="15" spans="1:12" ht="18.75" customHeight="1">
      <c r="A15" s="70" t="s">
        <v>20</v>
      </c>
      <c r="B15" s="66" t="s">
        <v>56</v>
      </c>
      <c r="C15" s="67">
        <v>2004</v>
      </c>
      <c r="D15" s="13" t="s">
        <v>76</v>
      </c>
      <c r="E15" s="24">
        <v>6</v>
      </c>
      <c r="F15" s="134">
        <v>0</v>
      </c>
      <c r="G15" s="134">
        <v>3</v>
      </c>
      <c r="H15" s="134">
        <v>0</v>
      </c>
      <c r="I15" s="134">
        <v>3</v>
      </c>
      <c r="J15" s="24">
        <f t="shared" si="0"/>
        <v>12</v>
      </c>
      <c r="K15" s="28">
        <f t="shared" si="1"/>
        <v>12</v>
      </c>
      <c r="L15" s="31">
        <f t="shared" si="2"/>
        <v>10</v>
      </c>
    </row>
    <row r="16" spans="1:12" ht="18.75" customHeight="1">
      <c r="A16" s="70" t="s">
        <v>21</v>
      </c>
      <c r="B16" s="66" t="s">
        <v>61</v>
      </c>
      <c r="C16" s="67">
        <v>2004</v>
      </c>
      <c r="D16" s="13" t="s">
        <v>81</v>
      </c>
      <c r="E16" s="69">
        <v>1</v>
      </c>
      <c r="F16" s="134">
        <v>0</v>
      </c>
      <c r="G16" s="134">
        <v>4</v>
      </c>
      <c r="H16" s="134">
        <v>6</v>
      </c>
      <c r="I16" s="134">
        <v>0</v>
      </c>
      <c r="J16" s="69">
        <f t="shared" si="0"/>
        <v>11</v>
      </c>
      <c r="K16" s="73">
        <f t="shared" si="1"/>
        <v>11</v>
      </c>
      <c r="L16" s="34">
        <f t="shared" si="2"/>
        <v>11</v>
      </c>
    </row>
    <row r="17" spans="1:12" ht="18.75" customHeight="1">
      <c r="A17" s="70" t="s">
        <v>22</v>
      </c>
      <c r="B17" s="66" t="s">
        <v>42</v>
      </c>
      <c r="C17" s="67">
        <v>2004</v>
      </c>
      <c r="D17" s="13" t="s">
        <v>77</v>
      </c>
      <c r="E17" s="69">
        <v>2</v>
      </c>
      <c r="F17" s="134">
        <v>1</v>
      </c>
      <c r="G17" s="134">
        <v>7</v>
      </c>
      <c r="H17" s="134">
        <v>0</v>
      </c>
      <c r="I17" s="134">
        <v>0</v>
      </c>
      <c r="J17" s="69">
        <f t="shared" si="0"/>
        <v>10</v>
      </c>
      <c r="K17" s="73">
        <f t="shared" si="1"/>
        <v>10</v>
      </c>
      <c r="L17" s="34">
        <f t="shared" si="2"/>
        <v>12</v>
      </c>
    </row>
    <row r="18" spans="1:12" ht="18.75" customHeight="1">
      <c r="A18" s="70" t="s">
        <v>23</v>
      </c>
      <c r="B18" s="72" t="s">
        <v>104</v>
      </c>
      <c r="C18" s="67">
        <v>2005</v>
      </c>
      <c r="D18" s="13" t="s">
        <v>149</v>
      </c>
      <c r="E18" s="24"/>
      <c r="F18" s="134">
        <v>2</v>
      </c>
      <c r="G18" s="134">
        <v>1</v>
      </c>
      <c r="H18" s="134">
        <v>2</v>
      </c>
      <c r="I18" s="134">
        <v>4</v>
      </c>
      <c r="J18" s="24">
        <f t="shared" si="0"/>
        <v>9</v>
      </c>
      <c r="K18" s="28">
        <f t="shared" si="1"/>
        <v>8</v>
      </c>
      <c r="L18" s="31">
        <f t="shared" si="2"/>
        <v>13</v>
      </c>
    </row>
    <row r="19" spans="1:12" ht="18.75" customHeight="1">
      <c r="A19" s="70" t="s">
        <v>24</v>
      </c>
      <c r="B19" s="74" t="s">
        <v>41</v>
      </c>
      <c r="C19" s="75">
        <v>2004</v>
      </c>
      <c r="D19" s="74" t="s">
        <v>75</v>
      </c>
      <c r="E19" s="77">
        <v>7</v>
      </c>
      <c r="F19" s="192">
        <v>0</v>
      </c>
      <c r="G19" s="192">
        <v>0</v>
      </c>
      <c r="H19" s="192">
        <v>0</v>
      </c>
      <c r="I19" s="193">
        <v>0</v>
      </c>
      <c r="J19" s="77">
        <f t="shared" si="0"/>
        <v>7</v>
      </c>
      <c r="K19" s="78">
        <f t="shared" si="1"/>
        <v>7</v>
      </c>
      <c r="L19" s="79">
        <f t="shared" si="2"/>
        <v>14</v>
      </c>
    </row>
    <row r="20" spans="1:12" ht="18.75" customHeight="1">
      <c r="A20" s="70"/>
      <c r="B20" s="66" t="s">
        <v>44</v>
      </c>
      <c r="C20" s="67">
        <v>2002</v>
      </c>
      <c r="D20" s="13" t="s">
        <v>79</v>
      </c>
      <c r="E20" s="69">
        <v>3</v>
      </c>
      <c r="F20" s="134">
        <v>0</v>
      </c>
      <c r="G20" s="134">
        <v>0</v>
      </c>
      <c r="H20" s="134">
        <v>4</v>
      </c>
      <c r="I20" s="134">
        <v>0</v>
      </c>
      <c r="J20" s="69">
        <f t="shared" si="0"/>
        <v>7</v>
      </c>
      <c r="K20" s="73">
        <f t="shared" si="1"/>
        <v>7</v>
      </c>
      <c r="L20" s="34">
        <f t="shared" si="2"/>
        <v>14</v>
      </c>
    </row>
    <row r="21" spans="1:12" ht="18.75" customHeight="1">
      <c r="A21" s="70"/>
      <c r="B21" s="72" t="s">
        <v>160</v>
      </c>
      <c r="C21" s="67">
        <v>2003</v>
      </c>
      <c r="D21" s="68" t="s">
        <v>161</v>
      </c>
      <c r="E21" s="69"/>
      <c r="F21" s="134"/>
      <c r="G21" s="134">
        <v>0</v>
      </c>
      <c r="H21" s="134">
        <v>7</v>
      </c>
      <c r="I21" s="134">
        <v>0</v>
      </c>
      <c r="J21" s="69">
        <f t="shared" si="0"/>
        <v>7</v>
      </c>
      <c r="K21" s="73">
        <f t="shared" si="1"/>
        <v>7</v>
      </c>
      <c r="L21" s="34">
        <f t="shared" si="2"/>
        <v>14</v>
      </c>
    </row>
    <row r="22" spans="1:13" ht="18.75" customHeight="1">
      <c r="A22" s="70"/>
      <c r="B22" s="66" t="s">
        <v>58</v>
      </c>
      <c r="C22" s="67">
        <v>2005</v>
      </c>
      <c r="D22" s="13" t="s">
        <v>78</v>
      </c>
      <c r="E22" s="69">
        <v>1</v>
      </c>
      <c r="F22" s="134">
        <v>1</v>
      </c>
      <c r="G22" s="134">
        <v>1</v>
      </c>
      <c r="H22" s="134">
        <v>1</v>
      </c>
      <c r="I22" s="134">
        <v>5</v>
      </c>
      <c r="J22" s="69">
        <f t="shared" si="0"/>
        <v>9</v>
      </c>
      <c r="K22" s="73">
        <f t="shared" si="1"/>
        <v>7</v>
      </c>
      <c r="L22" s="34">
        <f t="shared" si="2"/>
        <v>14</v>
      </c>
      <c r="M22" s="81"/>
    </row>
    <row r="23" spans="1:12" ht="18.75" customHeight="1">
      <c r="A23" s="70" t="s">
        <v>33</v>
      </c>
      <c r="B23" s="66" t="s">
        <v>39</v>
      </c>
      <c r="C23" s="67">
        <v>2004</v>
      </c>
      <c r="D23" s="13" t="s">
        <v>74</v>
      </c>
      <c r="E23" s="69">
        <v>5</v>
      </c>
      <c r="F23" s="134">
        <v>1</v>
      </c>
      <c r="G23" s="134">
        <v>0</v>
      </c>
      <c r="H23" s="134">
        <v>0</v>
      </c>
      <c r="I23" s="134">
        <v>0</v>
      </c>
      <c r="J23" s="69">
        <f t="shared" si="0"/>
        <v>6</v>
      </c>
      <c r="K23" s="73">
        <f t="shared" si="1"/>
        <v>6</v>
      </c>
      <c r="L23" s="34">
        <f t="shared" si="2"/>
        <v>18</v>
      </c>
    </row>
    <row r="24" spans="1:12" ht="18.75" customHeight="1">
      <c r="A24" s="70"/>
      <c r="B24" s="72" t="s">
        <v>150</v>
      </c>
      <c r="C24" s="67">
        <v>2005</v>
      </c>
      <c r="D24" s="68" t="s">
        <v>151</v>
      </c>
      <c r="E24" s="69"/>
      <c r="F24" s="134"/>
      <c r="G24" s="134">
        <v>5</v>
      </c>
      <c r="H24" s="134">
        <v>1</v>
      </c>
      <c r="I24" s="134">
        <v>0</v>
      </c>
      <c r="J24" s="69">
        <f t="shared" si="0"/>
        <v>6</v>
      </c>
      <c r="K24" s="73">
        <f t="shared" si="1"/>
        <v>6</v>
      </c>
      <c r="L24" s="34">
        <f t="shared" si="2"/>
        <v>18</v>
      </c>
    </row>
    <row r="25" spans="1:12" ht="18.75" customHeight="1">
      <c r="A25" s="70"/>
      <c r="B25" s="72" t="s">
        <v>110</v>
      </c>
      <c r="C25" s="67">
        <v>2005</v>
      </c>
      <c r="D25" s="66" t="s">
        <v>140</v>
      </c>
      <c r="E25" s="69">
        <v>0</v>
      </c>
      <c r="F25" s="134">
        <v>1</v>
      </c>
      <c r="G25" s="134">
        <v>0</v>
      </c>
      <c r="H25" s="134">
        <v>3</v>
      </c>
      <c r="I25" s="134">
        <v>2</v>
      </c>
      <c r="J25" s="69">
        <f t="shared" si="0"/>
        <v>6</v>
      </c>
      <c r="K25" s="73">
        <f t="shared" si="1"/>
        <v>6</v>
      </c>
      <c r="L25" s="34">
        <f t="shared" si="2"/>
        <v>18</v>
      </c>
    </row>
    <row r="26" spans="1:12" ht="18.75" customHeight="1">
      <c r="A26" s="70" t="s">
        <v>35</v>
      </c>
      <c r="B26" s="66" t="s">
        <v>101</v>
      </c>
      <c r="C26" s="67">
        <v>2002</v>
      </c>
      <c r="D26" s="66" t="s">
        <v>140</v>
      </c>
      <c r="E26" s="69"/>
      <c r="F26" s="134">
        <v>5</v>
      </c>
      <c r="G26" s="134">
        <v>0</v>
      </c>
      <c r="H26" s="134">
        <v>0</v>
      </c>
      <c r="I26" s="134">
        <v>0</v>
      </c>
      <c r="J26" s="69">
        <f t="shared" si="0"/>
        <v>5</v>
      </c>
      <c r="K26" s="73">
        <f t="shared" si="1"/>
        <v>5</v>
      </c>
      <c r="L26" s="31">
        <f t="shared" si="2"/>
        <v>21</v>
      </c>
    </row>
    <row r="27" spans="1:12" ht="18.75" customHeight="1">
      <c r="A27" s="70" t="s">
        <v>37</v>
      </c>
      <c r="B27" s="66" t="s">
        <v>102</v>
      </c>
      <c r="C27" s="67">
        <v>2002</v>
      </c>
      <c r="D27" s="66" t="s">
        <v>140</v>
      </c>
      <c r="E27" s="69"/>
      <c r="F27" s="134">
        <v>4</v>
      </c>
      <c r="G27" s="134">
        <v>0</v>
      </c>
      <c r="H27" s="134">
        <v>0</v>
      </c>
      <c r="I27" s="134">
        <v>0</v>
      </c>
      <c r="J27" s="69">
        <f t="shared" si="0"/>
        <v>4</v>
      </c>
      <c r="K27" s="73">
        <f t="shared" si="1"/>
        <v>4</v>
      </c>
      <c r="L27" s="34">
        <f t="shared" si="2"/>
        <v>22</v>
      </c>
    </row>
    <row r="28" spans="1:12" ht="18.75" customHeight="1">
      <c r="A28" s="70" t="s">
        <v>38</v>
      </c>
      <c r="B28" s="66" t="s">
        <v>103</v>
      </c>
      <c r="C28" s="67">
        <v>2003</v>
      </c>
      <c r="D28" s="13" t="s">
        <v>138</v>
      </c>
      <c r="E28" s="69"/>
      <c r="F28" s="134">
        <v>3</v>
      </c>
      <c r="G28" s="134">
        <v>0</v>
      </c>
      <c r="H28" s="134">
        <v>0</v>
      </c>
      <c r="I28" s="134">
        <v>0</v>
      </c>
      <c r="J28" s="69">
        <f t="shared" si="0"/>
        <v>3</v>
      </c>
      <c r="K28" s="73">
        <f t="shared" si="1"/>
        <v>3</v>
      </c>
      <c r="L28" s="34">
        <f t="shared" si="2"/>
        <v>23</v>
      </c>
    </row>
    <row r="29" spans="1:12" ht="18.75" customHeight="1">
      <c r="A29" s="70"/>
      <c r="B29" s="74" t="s">
        <v>60</v>
      </c>
      <c r="C29" s="75">
        <v>2006</v>
      </c>
      <c r="D29" s="74" t="s">
        <v>80</v>
      </c>
      <c r="E29" s="77">
        <v>1</v>
      </c>
      <c r="F29" s="137">
        <v>1</v>
      </c>
      <c r="G29" s="137">
        <v>1</v>
      </c>
      <c r="H29" s="137">
        <v>1</v>
      </c>
      <c r="I29" s="137">
        <v>0</v>
      </c>
      <c r="J29" s="77">
        <f t="shared" si="0"/>
        <v>4</v>
      </c>
      <c r="K29" s="78">
        <f t="shared" si="1"/>
        <v>3</v>
      </c>
      <c r="L29" s="79">
        <f t="shared" si="2"/>
        <v>23</v>
      </c>
    </row>
    <row r="30" spans="1:12" ht="18.75" customHeight="1">
      <c r="A30" s="70"/>
      <c r="B30" s="66" t="s">
        <v>62</v>
      </c>
      <c r="C30" s="67">
        <v>2006</v>
      </c>
      <c r="D30" s="13" t="s">
        <v>82</v>
      </c>
      <c r="E30" s="69">
        <v>1</v>
      </c>
      <c r="F30" s="134">
        <v>1</v>
      </c>
      <c r="G30" s="134">
        <v>1</v>
      </c>
      <c r="H30" s="134">
        <v>1</v>
      </c>
      <c r="I30" s="134">
        <v>1</v>
      </c>
      <c r="J30" s="69">
        <f t="shared" si="0"/>
        <v>5</v>
      </c>
      <c r="K30" s="73">
        <f t="shared" si="1"/>
        <v>3</v>
      </c>
      <c r="L30" s="34">
        <f t="shared" si="2"/>
        <v>23</v>
      </c>
    </row>
    <row r="31" spans="1:12" ht="18.75" customHeight="1">
      <c r="A31" s="70"/>
      <c r="B31" s="66" t="s">
        <v>106</v>
      </c>
      <c r="C31" s="67">
        <v>2002</v>
      </c>
      <c r="D31" s="68" t="s">
        <v>141</v>
      </c>
      <c r="E31" s="69">
        <v>0</v>
      </c>
      <c r="F31" s="134">
        <v>1</v>
      </c>
      <c r="G31" s="134">
        <v>2</v>
      </c>
      <c r="H31" s="134">
        <v>0</v>
      </c>
      <c r="I31" s="134">
        <v>0</v>
      </c>
      <c r="J31" s="69">
        <f t="shared" si="0"/>
        <v>3</v>
      </c>
      <c r="K31" s="73">
        <f t="shared" si="1"/>
        <v>3</v>
      </c>
      <c r="L31" s="34">
        <f t="shared" si="2"/>
        <v>23</v>
      </c>
    </row>
    <row r="32" spans="1:12" s="82" customFormat="1" ht="18.75" customHeight="1">
      <c r="A32" s="70" t="s">
        <v>36</v>
      </c>
      <c r="B32" s="66" t="s">
        <v>64</v>
      </c>
      <c r="C32" s="67">
        <v>2003</v>
      </c>
      <c r="D32" s="13" t="s">
        <v>74</v>
      </c>
      <c r="E32" s="69">
        <v>1</v>
      </c>
      <c r="F32" s="23">
        <v>1</v>
      </c>
      <c r="G32" s="23">
        <v>0</v>
      </c>
      <c r="H32" s="23">
        <v>0</v>
      </c>
      <c r="I32" s="71">
        <v>0</v>
      </c>
      <c r="J32" s="69">
        <f t="shared" si="0"/>
        <v>2</v>
      </c>
      <c r="K32" s="73">
        <f t="shared" si="1"/>
        <v>2</v>
      </c>
      <c r="L32" s="34">
        <f t="shared" si="2"/>
        <v>27</v>
      </c>
    </row>
    <row r="33" spans="1:12" ht="18.75" customHeight="1">
      <c r="A33" s="70"/>
      <c r="B33" s="66" t="s">
        <v>65</v>
      </c>
      <c r="C33" s="67">
        <v>2003</v>
      </c>
      <c r="D33" s="13" t="s">
        <v>74</v>
      </c>
      <c r="E33" s="69">
        <v>1</v>
      </c>
      <c r="F33" s="134">
        <v>1</v>
      </c>
      <c r="G33" s="134">
        <v>0</v>
      </c>
      <c r="H33" s="134">
        <v>0</v>
      </c>
      <c r="I33" s="134">
        <v>0</v>
      </c>
      <c r="J33" s="69">
        <f t="shared" si="0"/>
        <v>2</v>
      </c>
      <c r="K33" s="73">
        <f t="shared" si="1"/>
        <v>2</v>
      </c>
      <c r="L33" s="34">
        <f t="shared" si="2"/>
        <v>27</v>
      </c>
    </row>
    <row r="34" spans="1:12" ht="18.75" customHeight="1">
      <c r="A34" s="70"/>
      <c r="B34" s="72" t="s">
        <v>111</v>
      </c>
      <c r="C34" s="83">
        <v>2005</v>
      </c>
      <c r="D34" s="22" t="s">
        <v>142</v>
      </c>
      <c r="E34" s="69"/>
      <c r="F34" s="134">
        <v>1</v>
      </c>
      <c r="G34" s="134">
        <v>0</v>
      </c>
      <c r="H34" s="134">
        <v>1</v>
      </c>
      <c r="I34" s="134">
        <v>0</v>
      </c>
      <c r="J34" s="69">
        <f t="shared" si="0"/>
        <v>2</v>
      </c>
      <c r="K34" s="73">
        <f t="shared" si="1"/>
        <v>2</v>
      </c>
      <c r="L34" s="34">
        <f t="shared" si="2"/>
        <v>27</v>
      </c>
    </row>
    <row r="35" spans="1:12" ht="18.75" customHeight="1">
      <c r="A35" s="70"/>
      <c r="B35" s="84" t="s">
        <v>114</v>
      </c>
      <c r="C35" s="26">
        <v>2002</v>
      </c>
      <c r="D35" s="66" t="s">
        <v>140</v>
      </c>
      <c r="E35" s="69"/>
      <c r="F35" s="134">
        <v>1</v>
      </c>
      <c r="G35" s="134">
        <v>0</v>
      </c>
      <c r="H35" s="134">
        <v>1</v>
      </c>
      <c r="I35" s="134">
        <v>0</v>
      </c>
      <c r="J35" s="24">
        <f t="shared" si="0"/>
        <v>2</v>
      </c>
      <c r="K35" s="28">
        <f t="shared" si="1"/>
        <v>2</v>
      </c>
      <c r="L35" s="31">
        <f t="shared" si="2"/>
        <v>27</v>
      </c>
    </row>
    <row r="36" spans="1:12" ht="18.75" customHeight="1">
      <c r="A36" s="70"/>
      <c r="B36" s="72" t="s">
        <v>117</v>
      </c>
      <c r="C36" s="67">
        <v>2004</v>
      </c>
      <c r="D36" s="13" t="s">
        <v>144</v>
      </c>
      <c r="E36" s="24"/>
      <c r="F36" s="134">
        <v>1</v>
      </c>
      <c r="G36" s="134">
        <v>0</v>
      </c>
      <c r="H36" s="134">
        <v>1</v>
      </c>
      <c r="I36" s="134">
        <v>0</v>
      </c>
      <c r="J36" s="24">
        <f t="shared" si="0"/>
        <v>2</v>
      </c>
      <c r="K36" s="28">
        <f t="shared" si="1"/>
        <v>2</v>
      </c>
      <c r="L36" s="31">
        <f t="shared" si="2"/>
        <v>27</v>
      </c>
    </row>
    <row r="37" spans="1:12" ht="18.75" customHeight="1">
      <c r="A37" s="70"/>
      <c r="B37" s="76" t="s">
        <v>125</v>
      </c>
      <c r="C37" s="75">
        <v>2005</v>
      </c>
      <c r="D37" s="76" t="s">
        <v>126</v>
      </c>
      <c r="E37" s="77"/>
      <c r="F37" s="137">
        <v>1</v>
      </c>
      <c r="G37" s="137">
        <v>0</v>
      </c>
      <c r="H37" s="137">
        <v>1</v>
      </c>
      <c r="I37" s="137">
        <v>0</v>
      </c>
      <c r="J37" s="77">
        <f t="shared" si="0"/>
        <v>2</v>
      </c>
      <c r="K37" s="78">
        <f t="shared" si="1"/>
        <v>2</v>
      </c>
      <c r="L37" s="79">
        <f t="shared" si="2"/>
        <v>27</v>
      </c>
    </row>
    <row r="38" spans="1:12" ht="18.75" customHeight="1">
      <c r="A38" s="70"/>
      <c r="B38" s="72" t="s">
        <v>174</v>
      </c>
      <c r="C38" s="67">
        <v>2006</v>
      </c>
      <c r="D38" s="199" t="s">
        <v>130</v>
      </c>
      <c r="E38" s="69"/>
      <c r="F38" s="134"/>
      <c r="G38" s="134">
        <v>0</v>
      </c>
      <c r="H38" s="134">
        <v>1</v>
      </c>
      <c r="I38" s="134">
        <v>1</v>
      </c>
      <c r="J38" s="69">
        <f aca="true" t="shared" si="3" ref="J38:J69">SUM(E38:I38)</f>
        <v>2</v>
      </c>
      <c r="K38" s="73">
        <f aca="true" t="shared" si="4" ref="K38:K74">LARGE(E38:I38,1)+LARGE(E38:I38,2)+LARGE(E38:I38,3)</f>
        <v>2</v>
      </c>
      <c r="L38" s="34">
        <f aca="true" t="shared" si="5" ref="L38:L69">RANK(K38,$K$6:$K$106)</f>
        <v>27</v>
      </c>
    </row>
    <row r="39" spans="1:12" ht="18.75" customHeight="1">
      <c r="A39" s="70" t="s">
        <v>40</v>
      </c>
      <c r="B39" s="66" t="s">
        <v>31</v>
      </c>
      <c r="C39" s="67">
        <v>2002</v>
      </c>
      <c r="D39" s="13" t="s">
        <v>75</v>
      </c>
      <c r="E39" s="69">
        <v>1</v>
      </c>
      <c r="F39" s="134">
        <v>0</v>
      </c>
      <c r="G39" s="134">
        <v>0</v>
      </c>
      <c r="H39" s="134">
        <v>0</v>
      </c>
      <c r="I39" s="134">
        <v>0</v>
      </c>
      <c r="J39" s="69">
        <f t="shared" si="3"/>
        <v>1</v>
      </c>
      <c r="K39" s="73">
        <f t="shared" si="4"/>
        <v>1</v>
      </c>
      <c r="L39" s="34">
        <f t="shared" si="5"/>
        <v>34</v>
      </c>
    </row>
    <row r="40" spans="1:12" ht="18.75" customHeight="1">
      <c r="A40" s="70"/>
      <c r="B40" s="66" t="s">
        <v>59</v>
      </c>
      <c r="C40" s="26">
        <v>2002</v>
      </c>
      <c r="D40" s="13" t="s">
        <v>79</v>
      </c>
      <c r="E40" s="69">
        <v>1</v>
      </c>
      <c r="F40" s="134">
        <v>0</v>
      </c>
      <c r="G40" s="134">
        <v>0</v>
      </c>
      <c r="H40" s="134">
        <v>0</v>
      </c>
      <c r="I40" s="134">
        <v>0</v>
      </c>
      <c r="J40" s="24">
        <f t="shared" si="3"/>
        <v>1</v>
      </c>
      <c r="K40" s="28">
        <f t="shared" si="4"/>
        <v>1</v>
      </c>
      <c r="L40" s="34">
        <f t="shared" si="5"/>
        <v>34</v>
      </c>
    </row>
    <row r="41" spans="1:12" ht="18.75" customHeight="1">
      <c r="A41" s="70"/>
      <c r="B41" s="66" t="s">
        <v>63</v>
      </c>
      <c r="C41" s="67">
        <v>2004</v>
      </c>
      <c r="D41" s="13" t="s">
        <v>75</v>
      </c>
      <c r="E41" s="69">
        <v>1</v>
      </c>
      <c r="F41" s="134">
        <v>0</v>
      </c>
      <c r="G41" s="134">
        <v>0</v>
      </c>
      <c r="H41" s="134">
        <v>0</v>
      </c>
      <c r="I41" s="134">
        <v>0</v>
      </c>
      <c r="J41" s="24">
        <f t="shared" si="3"/>
        <v>1</v>
      </c>
      <c r="K41" s="28">
        <f t="shared" si="4"/>
        <v>1</v>
      </c>
      <c r="L41" s="34">
        <f t="shared" si="5"/>
        <v>34</v>
      </c>
    </row>
    <row r="42" spans="1:12" ht="18.75" customHeight="1">
      <c r="A42" s="70"/>
      <c r="B42" s="66" t="s">
        <v>66</v>
      </c>
      <c r="C42" s="67">
        <v>2003</v>
      </c>
      <c r="D42" s="13" t="s">
        <v>79</v>
      </c>
      <c r="E42" s="69">
        <v>1</v>
      </c>
      <c r="F42" s="134">
        <v>0</v>
      </c>
      <c r="G42" s="134">
        <v>0</v>
      </c>
      <c r="H42" s="134">
        <v>0</v>
      </c>
      <c r="I42" s="134">
        <v>0</v>
      </c>
      <c r="J42" s="69">
        <f t="shared" si="3"/>
        <v>1</v>
      </c>
      <c r="K42" s="73">
        <f t="shared" si="4"/>
        <v>1</v>
      </c>
      <c r="L42" s="34">
        <f t="shared" si="5"/>
        <v>34</v>
      </c>
    </row>
    <row r="43" spans="1:12" ht="18.75" customHeight="1">
      <c r="A43" s="70"/>
      <c r="B43" s="66" t="s">
        <v>67</v>
      </c>
      <c r="C43" s="67">
        <v>2004</v>
      </c>
      <c r="D43" s="13" t="s">
        <v>75</v>
      </c>
      <c r="E43" s="69">
        <v>1</v>
      </c>
      <c r="F43" s="134">
        <v>0</v>
      </c>
      <c r="G43" s="134">
        <v>0</v>
      </c>
      <c r="H43" s="134">
        <v>0</v>
      </c>
      <c r="I43" s="134">
        <v>0</v>
      </c>
      <c r="J43" s="69">
        <f t="shared" si="3"/>
        <v>1</v>
      </c>
      <c r="K43" s="73">
        <f t="shared" si="4"/>
        <v>1</v>
      </c>
      <c r="L43" s="34">
        <f t="shared" si="5"/>
        <v>34</v>
      </c>
    </row>
    <row r="44" spans="1:12" ht="18.75" customHeight="1">
      <c r="A44" s="70"/>
      <c r="B44" s="66" t="s">
        <v>68</v>
      </c>
      <c r="C44" s="67">
        <v>2006</v>
      </c>
      <c r="D44" s="13" t="s">
        <v>75</v>
      </c>
      <c r="E44" s="69">
        <v>1</v>
      </c>
      <c r="F44" s="134">
        <v>0</v>
      </c>
      <c r="G44" s="134">
        <v>0</v>
      </c>
      <c r="H44" s="134">
        <v>0</v>
      </c>
      <c r="I44" s="134">
        <v>0</v>
      </c>
      <c r="J44" s="69">
        <f t="shared" si="3"/>
        <v>1</v>
      </c>
      <c r="K44" s="73">
        <f t="shared" si="4"/>
        <v>1</v>
      </c>
      <c r="L44" s="34">
        <f t="shared" si="5"/>
        <v>34</v>
      </c>
    </row>
    <row r="45" spans="1:12" ht="18.75" customHeight="1">
      <c r="A45" s="70"/>
      <c r="B45" s="66" t="s">
        <v>69</v>
      </c>
      <c r="C45" s="67">
        <v>2004</v>
      </c>
      <c r="D45" s="13" t="s">
        <v>83</v>
      </c>
      <c r="E45" s="69">
        <v>1</v>
      </c>
      <c r="F45" s="134">
        <v>0</v>
      </c>
      <c r="G45" s="134">
        <v>0</v>
      </c>
      <c r="H45" s="134">
        <v>0</v>
      </c>
      <c r="I45" s="134">
        <v>0</v>
      </c>
      <c r="J45" s="69">
        <f t="shared" si="3"/>
        <v>1</v>
      </c>
      <c r="K45" s="73">
        <f t="shared" si="4"/>
        <v>1</v>
      </c>
      <c r="L45" s="34">
        <f t="shared" si="5"/>
        <v>34</v>
      </c>
    </row>
    <row r="46" spans="1:12" ht="18.75" customHeight="1">
      <c r="A46" s="70"/>
      <c r="B46" s="66" t="s">
        <v>70</v>
      </c>
      <c r="C46" s="67">
        <v>2004</v>
      </c>
      <c r="D46" s="13" t="s">
        <v>75</v>
      </c>
      <c r="E46" s="69">
        <v>1</v>
      </c>
      <c r="F46" s="134">
        <v>0</v>
      </c>
      <c r="G46" s="134">
        <v>0</v>
      </c>
      <c r="H46" s="134">
        <v>0</v>
      </c>
      <c r="I46" s="134">
        <v>0</v>
      </c>
      <c r="J46" s="69">
        <f t="shared" si="3"/>
        <v>1</v>
      </c>
      <c r="K46" s="73">
        <f t="shared" si="4"/>
        <v>1</v>
      </c>
      <c r="L46" s="34">
        <f t="shared" si="5"/>
        <v>34</v>
      </c>
    </row>
    <row r="47" spans="1:12" ht="18.75" customHeight="1">
      <c r="A47" s="70"/>
      <c r="B47" s="66" t="s">
        <v>71</v>
      </c>
      <c r="C47" s="67">
        <v>2002</v>
      </c>
      <c r="D47" s="13" t="s">
        <v>74</v>
      </c>
      <c r="E47" s="69">
        <v>1</v>
      </c>
      <c r="F47" s="134">
        <v>0</v>
      </c>
      <c r="G47" s="134">
        <v>0</v>
      </c>
      <c r="H47" s="134">
        <v>0</v>
      </c>
      <c r="I47" s="134">
        <v>0</v>
      </c>
      <c r="J47" s="69">
        <f t="shared" si="3"/>
        <v>1</v>
      </c>
      <c r="K47" s="73">
        <f t="shared" si="4"/>
        <v>1</v>
      </c>
      <c r="L47" s="34">
        <f t="shared" si="5"/>
        <v>34</v>
      </c>
    </row>
    <row r="48" spans="1:12" ht="18.75" customHeight="1">
      <c r="A48" s="70"/>
      <c r="B48" s="66" t="s">
        <v>72</v>
      </c>
      <c r="C48" s="67">
        <v>2005</v>
      </c>
      <c r="D48" s="13" t="s">
        <v>83</v>
      </c>
      <c r="E48" s="69">
        <v>1</v>
      </c>
      <c r="F48" s="134">
        <v>0</v>
      </c>
      <c r="G48" s="134">
        <v>0</v>
      </c>
      <c r="H48" s="134">
        <v>0</v>
      </c>
      <c r="I48" s="134">
        <v>0</v>
      </c>
      <c r="J48" s="69">
        <f t="shared" si="3"/>
        <v>1</v>
      </c>
      <c r="K48" s="73">
        <f t="shared" si="4"/>
        <v>1</v>
      </c>
      <c r="L48" s="34">
        <f t="shared" si="5"/>
        <v>34</v>
      </c>
    </row>
    <row r="49" spans="1:12" ht="18.75" customHeight="1">
      <c r="A49" s="70"/>
      <c r="B49" s="66" t="s">
        <v>73</v>
      </c>
      <c r="C49" s="67">
        <v>2005</v>
      </c>
      <c r="D49" s="13" t="s">
        <v>84</v>
      </c>
      <c r="E49" s="69">
        <v>1</v>
      </c>
      <c r="F49" s="134">
        <v>0</v>
      </c>
      <c r="G49" s="134">
        <v>0</v>
      </c>
      <c r="H49" s="134">
        <v>0</v>
      </c>
      <c r="I49" s="134">
        <v>0</v>
      </c>
      <c r="J49" s="69">
        <f t="shared" si="3"/>
        <v>1</v>
      </c>
      <c r="K49" s="73">
        <f t="shared" si="4"/>
        <v>1</v>
      </c>
      <c r="L49" s="34">
        <f t="shared" si="5"/>
        <v>34</v>
      </c>
    </row>
    <row r="50" spans="1:12" ht="18.75" customHeight="1">
      <c r="A50" s="70"/>
      <c r="B50" s="72" t="s">
        <v>105</v>
      </c>
      <c r="C50" s="67">
        <v>2002</v>
      </c>
      <c r="D50" s="66" t="s">
        <v>140</v>
      </c>
      <c r="E50" s="24"/>
      <c r="F50" s="134">
        <v>1</v>
      </c>
      <c r="G50" s="134">
        <v>0</v>
      </c>
      <c r="H50" s="134">
        <v>0</v>
      </c>
      <c r="I50" s="134">
        <v>0</v>
      </c>
      <c r="J50" s="24">
        <f t="shared" si="3"/>
        <v>1</v>
      </c>
      <c r="K50" s="28">
        <f t="shared" si="4"/>
        <v>1</v>
      </c>
      <c r="L50" s="34">
        <f t="shared" si="5"/>
        <v>34</v>
      </c>
    </row>
    <row r="51" spans="1:12" ht="18.75" customHeight="1">
      <c r="A51" s="70"/>
      <c r="B51" s="66" t="s">
        <v>107</v>
      </c>
      <c r="C51" s="67">
        <v>2005</v>
      </c>
      <c r="D51" s="13" t="s">
        <v>138</v>
      </c>
      <c r="E51" s="69">
        <v>0</v>
      </c>
      <c r="F51" s="134">
        <v>1</v>
      </c>
      <c r="G51" s="134">
        <v>0</v>
      </c>
      <c r="H51" s="134">
        <v>0</v>
      </c>
      <c r="I51" s="134">
        <v>0</v>
      </c>
      <c r="J51" s="69">
        <f t="shared" si="3"/>
        <v>1</v>
      </c>
      <c r="K51" s="73">
        <f t="shared" si="4"/>
        <v>1</v>
      </c>
      <c r="L51" s="34">
        <f t="shared" si="5"/>
        <v>34</v>
      </c>
    </row>
    <row r="52" spans="1:12" ht="18.75" customHeight="1">
      <c r="A52" s="70"/>
      <c r="B52" s="66" t="s">
        <v>108</v>
      </c>
      <c r="C52" s="67">
        <v>2003</v>
      </c>
      <c r="D52" s="68" t="s">
        <v>141</v>
      </c>
      <c r="E52" s="69">
        <v>0</v>
      </c>
      <c r="F52" s="134">
        <v>1</v>
      </c>
      <c r="G52" s="134">
        <v>0</v>
      </c>
      <c r="H52" s="134">
        <v>0</v>
      </c>
      <c r="I52" s="134">
        <v>0</v>
      </c>
      <c r="J52" s="69">
        <f t="shared" si="3"/>
        <v>1</v>
      </c>
      <c r="K52" s="73">
        <f t="shared" si="4"/>
        <v>1</v>
      </c>
      <c r="L52" s="34">
        <f t="shared" si="5"/>
        <v>34</v>
      </c>
    </row>
    <row r="53" spans="1:12" ht="18.75" customHeight="1">
      <c r="A53" s="70"/>
      <c r="B53" s="72" t="s">
        <v>109</v>
      </c>
      <c r="C53" s="67">
        <v>2006</v>
      </c>
      <c r="D53" s="66" t="s">
        <v>140</v>
      </c>
      <c r="E53" s="69">
        <v>0</v>
      </c>
      <c r="F53" s="134">
        <v>1</v>
      </c>
      <c r="G53" s="134">
        <v>0</v>
      </c>
      <c r="H53" s="134">
        <v>0</v>
      </c>
      <c r="I53" s="134">
        <v>0</v>
      </c>
      <c r="J53" s="69">
        <f t="shared" si="3"/>
        <v>1</v>
      </c>
      <c r="K53" s="73">
        <f t="shared" si="4"/>
        <v>1</v>
      </c>
      <c r="L53" s="34">
        <f t="shared" si="5"/>
        <v>34</v>
      </c>
    </row>
    <row r="54" spans="1:12" ht="18.75" customHeight="1">
      <c r="A54" s="85"/>
      <c r="B54" s="194" t="s">
        <v>112</v>
      </c>
      <c r="C54" s="128">
        <v>2004</v>
      </c>
      <c r="D54" s="149" t="s">
        <v>141</v>
      </c>
      <c r="E54" s="129"/>
      <c r="F54" s="139">
        <v>1</v>
      </c>
      <c r="G54" s="134">
        <v>0</v>
      </c>
      <c r="H54" s="134">
        <v>0</v>
      </c>
      <c r="I54" s="134">
        <v>0</v>
      </c>
      <c r="J54" s="69">
        <f t="shared" si="3"/>
        <v>1</v>
      </c>
      <c r="K54" s="73">
        <f t="shared" si="4"/>
        <v>1</v>
      </c>
      <c r="L54" s="34">
        <f t="shared" si="5"/>
        <v>34</v>
      </c>
    </row>
    <row r="55" spans="1:12" ht="18.75" customHeight="1">
      <c r="A55" s="147"/>
      <c r="B55" s="168" t="s">
        <v>113</v>
      </c>
      <c r="C55" s="128">
        <v>2003</v>
      </c>
      <c r="D55" s="66" t="s">
        <v>140</v>
      </c>
      <c r="E55" s="148"/>
      <c r="F55" s="139">
        <v>1</v>
      </c>
      <c r="G55" s="134">
        <v>0</v>
      </c>
      <c r="H55" s="134">
        <v>0</v>
      </c>
      <c r="I55" s="134">
        <v>0</v>
      </c>
      <c r="J55" s="69">
        <f t="shared" si="3"/>
        <v>1</v>
      </c>
      <c r="K55" s="73">
        <f t="shared" si="4"/>
        <v>1</v>
      </c>
      <c r="L55" s="34">
        <f t="shared" si="5"/>
        <v>34</v>
      </c>
    </row>
    <row r="56" spans="1:12" ht="18.75" customHeight="1">
      <c r="A56" s="47"/>
      <c r="B56" s="146" t="s">
        <v>116</v>
      </c>
      <c r="C56" s="128">
        <v>2004</v>
      </c>
      <c r="D56" s="13" t="s">
        <v>138</v>
      </c>
      <c r="E56" s="129"/>
      <c r="F56" s="139">
        <v>1</v>
      </c>
      <c r="G56" s="134">
        <v>0</v>
      </c>
      <c r="H56" s="134">
        <v>0</v>
      </c>
      <c r="I56" s="134">
        <v>0</v>
      </c>
      <c r="J56" s="24">
        <f t="shared" si="3"/>
        <v>1</v>
      </c>
      <c r="K56" s="28">
        <f t="shared" si="4"/>
        <v>1</v>
      </c>
      <c r="L56" s="34">
        <f t="shared" si="5"/>
        <v>34</v>
      </c>
    </row>
    <row r="57" spans="1:12" ht="18.75" customHeight="1">
      <c r="A57" s="147"/>
      <c r="B57" s="149" t="s">
        <v>118</v>
      </c>
      <c r="C57" s="128">
        <v>2004</v>
      </c>
      <c r="D57" s="149" t="s">
        <v>145</v>
      </c>
      <c r="E57" s="129"/>
      <c r="F57" s="139">
        <v>1</v>
      </c>
      <c r="G57" s="134">
        <v>0</v>
      </c>
      <c r="H57" s="134">
        <v>0</v>
      </c>
      <c r="I57" s="134">
        <v>0</v>
      </c>
      <c r="J57" s="69">
        <f t="shared" si="3"/>
        <v>1</v>
      </c>
      <c r="K57" s="73">
        <f t="shared" si="4"/>
        <v>1</v>
      </c>
      <c r="L57" s="34">
        <f t="shared" si="5"/>
        <v>34</v>
      </c>
    </row>
    <row r="58" spans="1:12" ht="18.75" customHeight="1">
      <c r="A58" s="47"/>
      <c r="B58" s="146" t="s">
        <v>119</v>
      </c>
      <c r="C58" s="128">
        <v>2004</v>
      </c>
      <c r="D58" s="80" t="s">
        <v>146</v>
      </c>
      <c r="E58" s="129"/>
      <c r="F58" s="139">
        <v>1</v>
      </c>
      <c r="G58" s="134">
        <v>0</v>
      </c>
      <c r="H58" s="134">
        <v>0</v>
      </c>
      <c r="I58" s="134">
        <v>0</v>
      </c>
      <c r="J58" s="24">
        <f t="shared" si="3"/>
        <v>1</v>
      </c>
      <c r="K58" s="28">
        <f t="shared" si="4"/>
        <v>1</v>
      </c>
      <c r="L58" s="31">
        <f t="shared" si="5"/>
        <v>34</v>
      </c>
    </row>
    <row r="59" spans="1:12" ht="18.75" customHeight="1">
      <c r="A59" s="147"/>
      <c r="B59" s="146" t="s">
        <v>122</v>
      </c>
      <c r="C59" s="128">
        <v>2004</v>
      </c>
      <c r="D59" s="80" t="s">
        <v>82</v>
      </c>
      <c r="E59" s="129"/>
      <c r="F59" s="139">
        <v>1</v>
      </c>
      <c r="G59" s="134">
        <v>0</v>
      </c>
      <c r="H59" s="134">
        <v>0</v>
      </c>
      <c r="I59" s="134">
        <v>0</v>
      </c>
      <c r="J59" s="24">
        <f t="shared" si="3"/>
        <v>1</v>
      </c>
      <c r="K59" s="28">
        <f t="shared" si="4"/>
        <v>1</v>
      </c>
      <c r="L59" s="31">
        <f t="shared" si="5"/>
        <v>34</v>
      </c>
    </row>
    <row r="60" spans="1:12" ht="18.75" customHeight="1">
      <c r="A60" s="147"/>
      <c r="B60" s="146" t="s">
        <v>124</v>
      </c>
      <c r="C60" s="128">
        <v>2005</v>
      </c>
      <c r="D60" s="68" t="s">
        <v>141</v>
      </c>
      <c r="E60" s="129"/>
      <c r="F60" s="139">
        <v>1</v>
      </c>
      <c r="G60" s="139">
        <v>0</v>
      </c>
      <c r="H60" s="139">
        <v>0</v>
      </c>
      <c r="I60" s="139">
        <v>0</v>
      </c>
      <c r="J60" s="51">
        <f t="shared" si="3"/>
        <v>1</v>
      </c>
      <c r="K60" s="52">
        <f t="shared" si="4"/>
        <v>1</v>
      </c>
      <c r="L60" s="201">
        <f t="shared" si="5"/>
        <v>34</v>
      </c>
    </row>
    <row r="61" spans="1:12" ht="18.75" customHeight="1">
      <c r="A61" s="154"/>
      <c r="B61" s="195" t="s">
        <v>128</v>
      </c>
      <c r="C61" s="163">
        <v>2004</v>
      </c>
      <c r="D61" s="198" t="s">
        <v>147</v>
      </c>
      <c r="E61" s="165"/>
      <c r="F61" s="137">
        <v>1</v>
      </c>
      <c r="G61" s="137">
        <v>0</v>
      </c>
      <c r="H61" s="137">
        <v>0</v>
      </c>
      <c r="I61" s="137">
        <v>0</v>
      </c>
      <c r="J61" s="165">
        <f t="shared" si="3"/>
        <v>1</v>
      </c>
      <c r="K61" s="166">
        <f t="shared" si="4"/>
        <v>1</v>
      </c>
      <c r="L61" s="167">
        <f t="shared" si="5"/>
        <v>34</v>
      </c>
    </row>
    <row r="62" spans="1:12" ht="18.75" customHeight="1">
      <c r="A62" s="147"/>
      <c r="B62" s="170" t="s">
        <v>127</v>
      </c>
      <c r="C62" s="156">
        <v>2004</v>
      </c>
      <c r="D62" s="160" t="s">
        <v>141</v>
      </c>
      <c r="E62" s="157"/>
      <c r="F62" s="134">
        <v>1</v>
      </c>
      <c r="G62" s="134">
        <v>0</v>
      </c>
      <c r="H62" s="134">
        <v>0</v>
      </c>
      <c r="I62" s="134">
        <v>0</v>
      </c>
      <c r="J62" s="157">
        <f t="shared" si="3"/>
        <v>1</v>
      </c>
      <c r="K62" s="158">
        <f t="shared" si="4"/>
        <v>1</v>
      </c>
      <c r="L62" s="159">
        <f t="shared" si="5"/>
        <v>34</v>
      </c>
    </row>
    <row r="63" spans="1:12" ht="18.75" customHeight="1">
      <c r="A63" s="147"/>
      <c r="B63" s="169" t="s">
        <v>123</v>
      </c>
      <c r="C63" s="156">
        <v>2004</v>
      </c>
      <c r="D63" s="160" t="s">
        <v>141</v>
      </c>
      <c r="E63" s="157"/>
      <c r="F63" s="134">
        <v>1</v>
      </c>
      <c r="G63" s="134">
        <v>0</v>
      </c>
      <c r="H63" s="134">
        <v>0</v>
      </c>
      <c r="I63" s="134">
        <v>0</v>
      </c>
      <c r="J63" s="171">
        <f t="shared" si="3"/>
        <v>1</v>
      </c>
      <c r="K63" s="172">
        <f t="shared" si="4"/>
        <v>1</v>
      </c>
      <c r="L63" s="173">
        <f t="shared" si="5"/>
        <v>34</v>
      </c>
    </row>
    <row r="64" spans="1:12" ht="18.75" customHeight="1">
      <c r="A64" s="147"/>
      <c r="B64" s="155" t="s">
        <v>120</v>
      </c>
      <c r="C64" s="156">
        <v>2005</v>
      </c>
      <c r="D64" s="160" t="s">
        <v>147</v>
      </c>
      <c r="E64" s="157"/>
      <c r="F64" s="134">
        <v>1</v>
      </c>
      <c r="G64" s="134">
        <v>0</v>
      </c>
      <c r="H64" s="134">
        <v>0</v>
      </c>
      <c r="I64" s="134">
        <v>0</v>
      </c>
      <c r="J64" s="157">
        <f t="shared" si="3"/>
        <v>1</v>
      </c>
      <c r="K64" s="158">
        <f t="shared" si="4"/>
        <v>1</v>
      </c>
      <c r="L64" s="159">
        <f t="shared" si="5"/>
        <v>34</v>
      </c>
    </row>
    <row r="65" spans="1:12" ht="18.75" customHeight="1">
      <c r="A65" s="147"/>
      <c r="B65" s="155" t="s">
        <v>121</v>
      </c>
      <c r="C65" s="156">
        <v>2005</v>
      </c>
      <c r="D65" s="160" t="s">
        <v>141</v>
      </c>
      <c r="E65" s="157"/>
      <c r="F65" s="134">
        <v>1</v>
      </c>
      <c r="G65" s="134">
        <v>0</v>
      </c>
      <c r="H65" s="134">
        <v>0</v>
      </c>
      <c r="I65" s="134">
        <v>0</v>
      </c>
      <c r="J65" s="157">
        <f t="shared" si="3"/>
        <v>1</v>
      </c>
      <c r="K65" s="158">
        <f t="shared" si="4"/>
        <v>1</v>
      </c>
      <c r="L65" s="159">
        <f t="shared" si="5"/>
        <v>34</v>
      </c>
    </row>
    <row r="66" spans="1:12" ht="18.75" customHeight="1">
      <c r="A66" s="147"/>
      <c r="B66" s="155" t="s">
        <v>153</v>
      </c>
      <c r="C66" s="156">
        <v>2006</v>
      </c>
      <c r="D66" s="160" t="s">
        <v>155</v>
      </c>
      <c r="E66" s="157"/>
      <c r="F66" s="134"/>
      <c r="G66" s="134">
        <v>1</v>
      </c>
      <c r="H66" s="134">
        <v>0</v>
      </c>
      <c r="I66" s="134">
        <v>0</v>
      </c>
      <c r="J66" s="157">
        <f t="shared" si="3"/>
        <v>1</v>
      </c>
      <c r="K66" s="158">
        <f t="shared" si="4"/>
        <v>1</v>
      </c>
      <c r="L66" s="159">
        <f t="shared" si="5"/>
        <v>34</v>
      </c>
    </row>
    <row r="67" spans="1:12" ht="18.75" customHeight="1">
      <c r="A67" s="147"/>
      <c r="B67" s="155" t="s">
        <v>152</v>
      </c>
      <c r="C67" s="156">
        <v>2005</v>
      </c>
      <c r="D67" s="160" t="s">
        <v>151</v>
      </c>
      <c r="E67" s="157"/>
      <c r="F67" s="134"/>
      <c r="G67" s="134">
        <v>1</v>
      </c>
      <c r="H67" s="134">
        <v>0</v>
      </c>
      <c r="I67" s="134">
        <v>0</v>
      </c>
      <c r="J67" s="157">
        <f t="shared" si="3"/>
        <v>1</v>
      </c>
      <c r="K67" s="158">
        <f t="shared" si="4"/>
        <v>1</v>
      </c>
      <c r="L67" s="159">
        <f t="shared" si="5"/>
        <v>34</v>
      </c>
    </row>
    <row r="68" spans="1:12" ht="18.75" customHeight="1">
      <c r="A68" s="147"/>
      <c r="B68" s="185" t="s">
        <v>163</v>
      </c>
      <c r="C68" s="186">
        <v>2005</v>
      </c>
      <c r="D68" s="223" t="s">
        <v>161</v>
      </c>
      <c r="E68" s="187"/>
      <c r="F68" s="188">
        <v>0</v>
      </c>
      <c r="G68" s="188">
        <v>0</v>
      </c>
      <c r="H68" s="188">
        <v>1</v>
      </c>
      <c r="I68" s="188"/>
      <c r="J68" s="187">
        <f t="shared" si="3"/>
        <v>1</v>
      </c>
      <c r="K68" s="189">
        <f t="shared" si="4"/>
        <v>1</v>
      </c>
      <c r="L68" s="190">
        <f t="shared" si="5"/>
        <v>34</v>
      </c>
    </row>
    <row r="69" spans="1:12" ht="18.75" customHeight="1">
      <c r="A69" s="147"/>
      <c r="B69" s="155" t="s">
        <v>162</v>
      </c>
      <c r="C69" s="156">
        <v>2005</v>
      </c>
      <c r="D69" s="222" t="s">
        <v>159</v>
      </c>
      <c r="E69" s="157"/>
      <c r="F69" s="134">
        <v>0</v>
      </c>
      <c r="G69" s="134">
        <v>0</v>
      </c>
      <c r="H69" s="134">
        <v>1</v>
      </c>
      <c r="I69" s="134"/>
      <c r="J69" s="157">
        <f t="shared" si="3"/>
        <v>1</v>
      </c>
      <c r="K69" s="158">
        <f t="shared" si="4"/>
        <v>1</v>
      </c>
      <c r="L69" s="159">
        <f t="shared" si="5"/>
        <v>34</v>
      </c>
    </row>
    <row r="70" spans="1:12" ht="18.75" customHeight="1">
      <c r="A70" s="147"/>
      <c r="B70" s="162" t="s">
        <v>164</v>
      </c>
      <c r="C70" s="163">
        <v>2004</v>
      </c>
      <c r="D70" s="164" t="s">
        <v>151</v>
      </c>
      <c r="E70" s="165"/>
      <c r="F70" s="137">
        <v>0</v>
      </c>
      <c r="G70" s="137">
        <v>0</v>
      </c>
      <c r="H70" s="137">
        <v>1</v>
      </c>
      <c r="I70" s="137"/>
      <c r="J70" s="165">
        <f>SUM(E70:I70)</f>
        <v>1</v>
      </c>
      <c r="K70" s="166">
        <f t="shared" si="4"/>
        <v>1</v>
      </c>
      <c r="L70" s="167">
        <f>RANK(K70,$K$6:$K$106)</f>
        <v>34</v>
      </c>
    </row>
    <row r="71" spans="1:12" ht="18.75" customHeight="1">
      <c r="A71" s="191"/>
      <c r="B71" s="196" t="s">
        <v>165</v>
      </c>
      <c r="C71" s="197">
        <v>2003</v>
      </c>
      <c r="D71" s="225" t="s">
        <v>166</v>
      </c>
      <c r="E71" s="200"/>
      <c r="F71" s="137">
        <v>0</v>
      </c>
      <c r="G71" s="137">
        <v>0</v>
      </c>
      <c r="H71" s="137">
        <v>1</v>
      </c>
      <c r="I71" s="137"/>
      <c r="J71" s="165">
        <f>SUM(E71:I71)</f>
        <v>1</v>
      </c>
      <c r="K71" s="166">
        <f t="shared" si="4"/>
        <v>1</v>
      </c>
      <c r="L71" s="167">
        <f>RANK(K71,$K$6:$K$106)</f>
        <v>34</v>
      </c>
    </row>
    <row r="72" spans="1:12" ht="18.75" customHeight="1">
      <c r="A72" s="191"/>
      <c r="B72" s="212" t="s">
        <v>173</v>
      </c>
      <c r="C72" s="213">
        <v>2005</v>
      </c>
      <c r="D72" s="226" t="s">
        <v>126</v>
      </c>
      <c r="E72" s="214"/>
      <c r="F72" s="134">
        <v>0</v>
      </c>
      <c r="G72" s="134">
        <v>0</v>
      </c>
      <c r="H72" s="134">
        <v>0</v>
      </c>
      <c r="I72" s="134">
        <v>1</v>
      </c>
      <c r="J72" s="157">
        <f>SUM(E72:I72)</f>
        <v>1</v>
      </c>
      <c r="K72" s="158">
        <f t="shared" si="4"/>
        <v>1</v>
      </c>
      <c r="L72" s="159">
        <f>RANK(K72,$K$6:$K$106)</f>
        <v>34</v>
      </c>
    </row>
    <row r="73" spans="1:12" ht="18.75" customHeight="1">
      <c r="A73" s="191"/>
      <c r="B73" s="212" t="s">
        <v>171</v>
      </c>
      <c r="C73" s="213">
        <v>2002</v>
      </c>
      <c r="D73" s="226" t="s">
        <v>172</v>
      </c>
      <c r="E73" s="214"/>
      <c r="F73" s="134">
        <v>0</v>
      </c>
      <c r="G73" s="134">
        <v>0</v>
      </c>
      <c r="H73" s="134">
        <v>0</v>
      </c>
      <c r="I73" s="134">
        <v>1</v>
      </c>
      <c r="J73" s="157">
        <f>SUM(E73:I73)</f>
        <v>1</v>
      </c>
      <c r="K73" s="158">
        <f t="shared" si="4"/>
        <v>1</v>
      </c>
      <c r="L73" s="159">
        <f>RANK(K73,$K$6:$K$106)</f>
        <v>34</v>
      </c>
    </row>
    <row r="74" spans="1:12" ht="18.75" customHeight="1" thickBot="1">
      <c r="A74" s="224"/>
      <c r="B74" s="215" t="s">
        <v>170</v>
      </c>
      <c r="C74" s="216">
        <v>2005</v>
      </c>
      <c r="D74" s="217" t="s">
        <v>126</v>
      </c>
      <c r="E74" s="218"/>
      <c r="F74" s="219">
        <v>0</v>
      </c>
      <c r="G74" s="219">
        <v>0</v>
      </c>
      <c r="H74" s="219">
        <v>0</v>
      </c>
      <c r="I74" s="219">
        <v>1</v>
      </c>
      <c r="J74" s="218">
        <f>SUM(E74:I74)</f>
        <v>1</v>
      </c>
      <c r="K74" s="220">
        <f t="shared" si="4"/>
        <v>1</v>
      </c>
      <c r="L74" s="221">
        <f>RANK(K74,$K$6:$K$106)</f>
        <v>34</v>
      </c>
    </row>
    <row r="75" spans="1:12" ht="18.75" customHeight="1" thickTop="1">
      <c r="A75" s="101"/>
      <c r="B75" s="102"/>
      <c r="C75" s="103"/>
      <c r="D75" s="102"/>
      <c r="E75" s="104"/>
      <c r="F75" s="104"/>
      <c r="G75" s="104"/>
      <c r="H75" s="104"/>
      <c r="I75" s="104"/>
      <c r="J75" s="104"/>
      <c r="K75" s="104"/>
      <c r="L75" s="105"/>
    </row>
    <row r="76" spans="1:12" ht="18.75" customHeight="1">
      <c r="A76" s="101"/>
      <c r="B76" s="102"/>
      <c r="C76" s="103"/>
      <c r="D76" s="102"/>
      <c r="E76" s="104"/>
      <c r="F76" s="104"/>
      <c r="G76" s="104"/>
      <c r="H76" s="104"/>
      <c r="I76" s="104"/>
      <c r="J76" s="104"/>
      <c r="K76" s="104"/>
      <c r="L76" s="105"/>
    </row>
    <row r="77" spans="1:12" ht="18.75" customHeight="1">
      <c r="A77" s="101"/>
      <c r="B77" s="102"/>
      <c r="C77" s="103"/>
      <c r="D77" s="102"/>
      <c r="E77" s="104"/>
      <c r="F77" s="104"/>
      <c r="G77" s="104"/>
      <c r="H77" s="104"/>
      <c r="I77" s="104"/>
      <c r="J77" s="104"/>
      <c r="K77" s="104"/>
      <c r="L77" s="105"/>
    </row>
    <row r="78" spans="1:12" ht="18.75" customHeight="1">
      <c r="A78" s="101"/>
      <c r="B78" s="130"/>
      <c r="C78" s="131"/>
      <c r="D78" s="130"/>
      <c r="E78" s="132"/>
      <c r="F78" s="132"/>
      <c r="G78" s="132"/>
      <c r="H78" s="132"/>
      <c r="I78" s="132"/>
      <c r="J78" s="132"/>
      <c r="K78" s="132"/>
      <c r="L78" s="133"/>
    </row>
    <row r="79" spans="1:12" ht="18.75" customHeight="1">
      <c r="A79" s="101"/>
      <c r="B79" s="102"/>
      <c r="C79" s="103"/>
      <c r="D79" s="102"/>
      <c r="E79" s="104"/>
      <c r="F79" s="104"/>
      <c r="G79" s="104"/>
      <c r="H79" s="104"/>
      <c r="I79" s="104"/>
      <c r="J79" s="104"/>
      <c r="K79" s="104"/>
      <c r="L79" s="105"/>
    </row>
    <row r="80" spans="1:12" ht="18.75" customHeight="1">
      <c r="A80" s="101"/>
      <c r="B80" s="102"/>
      <c r="C80" s="103"/>
      <c r="D80" s="102"/>
      <c r="E80" s="104"/>
      <c r="F80" s="104"/>
      <c r="G80" s="104"/>
      <c r="H80" s="104"/>
      <c r="I80" s="104"/>
      <c r="J80" s="104"/>
      <c r="K80" s="104"/>
      <c r="L80" s="105"/>
    </row>
    <row r="81" spans="1:12" ht="18.75" customHeight="1">
      <c r="A81" s="101"/>
      <c r="B81" s="130"/>
      <c r="C81" s="131"/>
      <c r="D81" s="130"/>
      <c r="E81" s="132"/>
      <c r="F81" s="132"/>
      <c r="G81" s="132"/>
      <c r="H81" s="132"/>
      <c r="I81" s="132"/>
      <c r="J81" s="132"/>
      <c r="K81" s="132"/>
      <c r="L81" s="133"/>
    </row>
    <row r="82" spans="1:12" ht="18.75" customHeight="1">
      <c r="A82" s="101"/>
      <c r="B82" s="102"/>
      <c r="C82" s="103"/>
      <c r="D82" s="102"/>
      <c r="E82" s="104"/>
      <c r="F82" s="104"/>
      <c r="G82" s="104"/>
      <c r="H82" s="104"/>
      <c r="I82" s="104"/>
      <c r="J82" s="104"/>
      <c r="K82" s="104"/>
      <c r="L82" s="105"/>
    </row>
    <row r="83" spans="1:12" ht="18.75" customHeight="1">
      <c r="A83" s="101"/>
      <c r="B83" s="102"/>
      <c r="C83" s="103"/>
      <c r="D83" s="102"/>
      <c r="E83" s="104"/>
      <c r="F83" s="104"/>
      <c r="G83" s="104"/>
      <c r="H83" s="104"/>
      <c r="I83" s="104"/>
      <c r="J83" s="104"/>
      <c r="K83" s="104"/>
      <c r="L83" s="105"/>
    </row>
    <row r="84" spans="1:12" ht="18.75" customHeight="1">
      <c r="A84" s="101"/>
      <c r="B84" s="102"/>
      <c r="C84" s="103"/>
      <c r="D84" s="102"/>
      <c r="E84" s="104"/>
      <c r="F84" s="104"/>
      <c r="G84" s="104"/>
      <c r="H84" s="104"/>
      <c r="I84" s="104"/>
      <c r="J84" s="104"/>
      <c r="K84" s="104"/>
      <c r="L84" s="105"/>
    </row>
    <row r="85" spans="1:12" ht="18.75" customHeight="1">
      <c r="A85" s="101"/>
      <c r="B85" s="102"/>
      <c r="C85" s="103"/>
      <c r="D85" s="102"/>
      <c r="E85" s="104"/>
      <c r="F85" s="104"/>
      <c r="G85" s="104"/>
      <c r="H85" s="104"/>
      <c r="I85" s="104"/>
      <c r="J85" s="104"/>
      <c r="K85" s="104"/>
      <c r="L85" s="105"/>
    </row>
    <row r="86" spans="1:12" ht="18.75" customHeight="1">
      <c r="A86" s="101"/>
      <c r="B86" s="102"/>
      <c r="C86" s="103"/>
      <c r="D86" s="102"/>
      <c r="E86" s="104"/>
      <c r="F86" s="104"/>
      <c r="G86" s="104"/>
      <c r="H86" s="104"/>
      <c r="I86" s="104"/>
      <c r="J86" s="104"/>
      <c r="K86" s="104"/>
      <c r="L86" s="105"/>
    </row>
    <row r="87" spans="1:12" ht="18.75" customHeight="1">
      <c r="A87" s="101"/>
      <c r="B87" s="102"/>
      <c r="C87" s="103"/>
      <c r="D87" s="102"/>
      <c r="E87" s="104"/>
      <c r="F87" s="104"/>
      <c r="G87" s="104"/>
      <c r="H87" s="104"/>
      <c r="I87" s="104"/>
      <c r="J87" s="104"/>
      <c r="K87" s="104"/>
      <c r="L87" s="105"/>
    </row>
    <row r="88" spans="1:12" ht="18.75" customHeight="1">
      <c r="A88" s="101"/>
      <c r="B88" s="102"/>
      <c r="C88" s="103"/>
      <c r="D88" s="102"/>
      <c r="E88" s="104"/>
      <c r="F88" s="104"/>
      <c r="G88" s="104"/>
      <c r="H88" s="104"/>
      <c r="I88" s="104"/>
      <c r="J88" s="104"/>
      <c r="K88" s="104"/>
      <c r="L88" s="105"/>
    </row>
    <row r="89" spans="1:12" ht="18.75" customHeight="1">
      <c r="A89" s="101"/>
      <c r="B89" s="102"/>
      <c r="C89" s="103"/>
      <c r="D89" s="102"/>
      <c r="E89" s="104"/>
      <c r="F89" s="104"/>
      <c r="G89" s="104"/>
      <c r="H89" s="104"/>
      <c r="I89" s="104"/>
      <c r="J89" s="104"/>
      <c r="K89" s="104"/>
      <c r="L89" s="105"/>
    </row>
    <row r="90" spans="1:12" ht="18.75" customHeight="1">
      <c r="A90" s="101"/>
      <c r="B90" s="102"/>
      <c r="C90" s="103"/>
      <c r="D90" s="102"/>
      <c r="E90" s="104"/>
      <c r="F90" s="104"/>
      <c r="G90" s="104"/>
      <c r="H90" s="104"/>
      <c r="I90" s="104"/>
      <c r="J90" s="104"/>
      <c r="K90" s="104"/>
      <c r="L90" s="105"/>
    </row>
    <row r="91" spans="1:12" ht="18.75" customHeight="1">
      <c r="A91" s="101"/>
      <c r="B91" s="102"/>
      <c r="C91" s="103"/>
      <c r="D91" s="102"/>
      <c r="E91" s="104"/>
      <c r="F91" s="104"/>
      <c r="G91" s="104"/>
      <c r="H91" s="104"/>
      <c r="I91" s="104"/>
      <c r="J91" s="104"/>
      <c r="K91" s="104"/>
      <c r="L91" s="105"/>
    </row>
    <row r="92" spans="1:12" ht="18.75" customHeight="1">
      <c r="A92" s="101"/>
      <c r="B92" s="102"/>
      <c r="C92" s="103"/>
      <c r="D92" s="102"/>
      <c r="E92" s="104"/>
      <c r="F92" s="104"/>
      <c r="G92" s="104"/>
      <c r="H92" s="104"/>
      <c r="I92" s="104"/>
      <c r="J92" s="104"/>
      <c r="K92" s="104"/>
      <c r="L92" s="105"/>
    </row>
    <row r="93" spans="1:13" ht="18.75" customHeight="1">
      <c r="A93" s="101"/>
      <c r="B93" s="102"/>
      <c r="C93" s="103"/>
      <c r="D93" s="102"/>
      <c r="E93" s="104"/>
      <c r="F93" s="104"/>
      <c r="G93" s="104"/>
      <c r="H93" s="104"/>
      <c r="I93" s="104"/>
      <c r="J93" s="104"/>
      <c r="K93" s="104"/>
      <c r="L93" s="105"/>
      <c r="M93" s="86"/>
    </row>
    <row r="94" spans="1:12" ht="18.75" customHeight="1">
      <c r="A94" s="101"/>
      <c r="B94" s="130"/>
      <c r="C94" s="131"/>
      <c r="D94" s="130"/>
      <c r="E94" s="132"/>
      <c r="F94" s="132"/>
      <c r="G94" s="132"/>
      <c r="H94" s="132"/>
      <c r="I94" s="132"/>
      <c r="J94" s="132"/>
      <c r="K94" s="132"/>
      <c r="L94" s="133"/>
    </row>
    <row r="95" spans="1:12" ht="18.75" customHeight="1">
      <c r="A95" s="101"/>
      <c r="B95" s="130"/>
      <c r="C95" s="131"/>
      <c r="D95" s="130"/>
      <c r="E95" s="132"/>
      <c r="F95" s="132"/>
      <c r="G95" s="132"/>
      <c r="H95" s="132"/>
      <c r="I95" s="132"/>
      <c r="J95" s="132"/>
      <c r="K95" s="132"/>
      <c r="L95" s="133"/>
    </row>
    <row r="96" spans="1:12" ht="18.75" customHeight="1">
      <c r="A96" s="101"/>
      <c r="B96" s="102"/>
      <c r="C96" s="103"/>
      <c r="D96" s="102"/>
      <c r="E96" s="104"/>
      <c r="F96" s="104"/>
      <c r="G96" s="104"/>
      <c r="H96" s="104"/>
      <c r="I96" s="104"/>
      <c r="J96" s="104"/>
      <c r="K96" s="104"/>
      <c r="L96" s="105"/>
    </row>
    <row r="97" spans="1:12" ht="18.75" customHeight="1">
      <c r="A97" s="101"/>
      <c r="B97" s="102"/>
      <c r="C97" s="103"/>
      <c r="D97" s="102"/>
      <c r="E97" s="104"/>
      <c r="F97" s="104"/>
      <c r="G97" s="104"/>
      <c r="H97" s="104"/>
      <c r="I97" s="104"/>
      <c r="J97" s="104"/>
      <c r="K97" s="104"/>
      <c r="L97" s="105"/>
    </row>
    <row r="98" spans="1:12" ht="18.75" customHeight="1">
      <c r="A98" s="101"/>
      <c r="B98" s="102"/>
      <c r="C98" s="103"/>
      <c r="D98" s="102"/>
      <c r="E98" s="104"/>
      <c r="F98" s="104"/>
      <c r="G98" s="104"/>
      <c r="H98" s="104"/>
      <c r="I98" s="104"/>
      <c r="J98" s="104"/>
      <c r="K98" s="104"/>
      <c r="L98" s="105"/>
    </row>
    <row r="99" spans="1:12" ht="18.75" customHeight="1">
      <c r="A99" s="101"/>
      <c r="B99" s="102"/>
      <c r="C99" s="103"/>
      <c r="D99" s="102"/>
      <c r="E99" s="104"/>
      <c r="F99" s="104"/>
      <c r="G99" s="104"/>
      <c r="H99" s="104"/>
      <c r="I99" s="104"/>
      <c r="J99" s="104"/>
      <c r="K99" s="104"/>
      <c r="L99" s="105"/>
    </row>
    <row r="100" spans="1:12" ht="18.75" customHeight="1">
      <c r="A100" s="101"/>
      <c r="B100" s="102"/>
      <c r="C100" s="103"/>
      <c r="D100" s="102"/>
      <c r="E100" s="104"/>
      <c r="F100" s="104"/>
      <c r="G100" s="104"/>
      <c r="H100" s="104"/>
      <c r="I100" s="104"/>
      <c r="J100" s="104"/>
      <c r="K100" s="104"/>
      <c r="L100" s="105"/>
    </row>
    <row r="101" spans="1:12" ht="18.75" customHeight="1">
      <c r="A101" s="101"/>
      <c r="B101" s="102"/>
      <c r="C101" s="103"/>
      <c r="D101" s="102"/>
      <c r="E101" s="104"/>
      <c r="F101" s="104"/>
      <c r="G101" s="104"/>
      <c r="H101" s="104"/>
      <c r="I101" s="104"/>
      <c r="J101" s="104"/>
      <c r="K101" s="104"/>
      <c r="L101" s="105"/>
    </row>
    <row r="102" spans="1:12" ht="18.75" customHeight="1">
      <c r="A102" s="101"/>
      <c r="B102" s="102"/>
      <c r="C102" s="103"/>
      <c r="D102" s="102"/>
      <c r="E102" s="104"/>
      <c r="F102" s="104"/>
      <c r="G102" s="104"/>
      <c r="H102" s="104"/>
      <c r="I102" s="104"/>
      <c r="J102" s="104"/>
      <c r="K102" s="104"/>
      <c r="L102" s="105"/>
    </row>
    <row r="103" spans="1:12" ht="18.75" customHeight="1">
      <c r="A103" s="101"/>
      <c r="B103" s="102"/>
      <c r="C103" s="103"/>
      <c r="D103" s="102"/>
      <c r="E103" s="104"/>
      <c r="F103" s="104"/>
      <c r="G103" s="104"/>
      <c r="H103" s="104"/>
      <c r="I103" s="104"/>
      <c r="J103" s="104"/>
      <c r="K103" s="104"/>
      <c r="L103" s="105"/>
    </row>
    <row r="104" spans="1:12" ht="18.75" customHeight="1">
      <c r="A104" s="101"/>
      <c r="B104" s="102"/>
      <c r="C104" s="103"/>
      <c r="D104" s="102"/>
      <c r="E104" s="104"/>
      <c r="F104" s="104"/>
      <c r="G104" s="104"/>
      <c r="H104" s="104"/>
      <c r="I104" s="104"/>
      <c r="J104" s="104"/>
      <c r="K104" s="104"/>
      <c r="L104" s="105"/>
    </row>
    <row r="105" spans="1:12" ht="18.75" customHeight="1">
      <c r="A105" s="101"/>
      <c r="B105" s="102"/>
      <c r="C105" s="103"/>
      <c r="D105" s="102"/>
      <c r="E105" s="104"/>
      <c r="F105" s="104"/>
      <c r="G105" s="104"/>
      <c r="H105" s="104"/>
      <c r="I105" s="104"/>
      <c r="J105" s="104"/>
      <c r="K105" s="104"/>
      <c r="L105" s="105"/>
    </row>
    <row r="106" spans="1:12" ht="18.75" customHeight="1">
      <c r="A106" s="101"/>
      <c r="B106" s="102"/>
      <c r="C106" s="103"/>
      <c r="D106" s="102"/>
      <c r="E106" s="104"/>
      <c r="F106" s="104"/>
      <c r="G106" s="104"/>
      <c r="H106" s="104"/>
      <c r="I106" s="104"/>
      <c r="J106" s="104"/>
      <c r="K106" s="104"/>
      <c r="L106" s="105"/>
    </row>
  </sheetData>
  <sheetProtection/>
  <mergeCells count="3">
    <mergeCell ref="A1:L1"/>
    <mergeCell ref="A2:L2"/>
    <mergeCell ref="A4:D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showGridLines="0" showRowColHeaders="0" zoomScalePageLayoutView="0" workbookViewId="0" topLeftCell="A5">
      <selection activeCell="S17" sqref="S17"/>
    </sheetView>
  </sheetViews>
  <sheetFormatPr defaultColWidth="11.57421875" defaultRowHeight="12.75"/>
  <cols>
    <col min="1" max="1" width="4.57421875" style="0" customWidth="1"/>
    <col min="2" max="2" width="20.28125" style="0" customWidth="1"/>
    <col min="3" max="3" width="6.140625" style="0" customWidth="1"/>
    <col min="4" max="4" width="17.140625" style="0" customWidth="1"/>
    <col min="5" max="12" width="4.7109375" style="0" customWidth="1"/>
  </cols>
  <sheetData>
    <row r="1" spans="1:12" ht="21.75">
      <c r="A1" s="236" t="s">
        <v>45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.75">
      <c r="A2" s="237" t="s">
        <v>46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2:12" ht="15" thickBot="1">
      <c r="B3" s="1"/>
      <c r="C3" s="2"/>
      <c r="D3" s="1"/>
      <c r="E3" s="231"/>
      <c r="F3" s="231"/>
      <c r="G3" s="231"/>
      <c r="H3" s="231"/>
      <c r="I3" s="231"/>
      <c r="J3" s="234"/>
      <c r="K3" s="4"/>
      <c r="L3" s="5"/>
    </row>
    <row r="4" spans="1:18" ht="171.75" customHeight="1" thickBot="1" thickTop="1">
      <c r="A4" s="238" t="s">
        <v>47</v>
      </c>
      <c r="B4" s="238"/>
      <c r="C4" s="238"/>
      <c r="D4" s="238"/>
      <c r="E4" s="227" t="s">
        <v>51</v>
      </c>
      <c r="F4" s="228" t="s">
        <v>52</v>
      </c>
      <c r="G4" s="229" t="s">
        <v>53</v>
      </c>
      <c r="H4" s="229" t="s">
        <v>54</v>
      </c>
      <c r="I4" s="230" t="s">
        <v>55</v>
      </c>
      <c r="J4" s="233" t="s">
        <v>3</v>
      </c>
      <c r="K4" s="7" t="s">
        <v>4</v>
      </c>
      <c r="L4" s="8" t="s">
        <v>5</v>
      </c>
      <c r="R4" s="81"/>
    </row>
    <row r="5" spans="1:12" ht="22.5" customHeight="1" thickBot="1" thickTop="1">
      <c r="A5" s="54" t="s">
        <v>6</v>
      </c>
      <c r="B5" s="55" t="s">
        <v>7</v>
      </c>
      <c r="C5" s="56" t="s">
        <v>8</v>
      </c>
      <c r="D5" s="57" t="s">
        <v>9</v>
      </c>
      <c r="E5" s="58" t="s">
        <v>10</v>
      </c>
      <c r="F5" s="58" t="s">
        <v>11</v>
      </c>
      <c r="G5" s="58" t="s">
        <v>12</v>
      </c>
      <c r="H5" s="58" t="s">
        <v>13</v>
      </c>
      <c r="I5" s="58" t="s">
        <v>14</v>
      </c>
      <c r="J5" s="87"/>
      <c r="K5" s="58"/>
      <c r="L5" s="88"/>
    </row>
    <row r="6" spans="1:12" ht="22.5" customHeight="1" thickTop="1">
      <c r="A6" s="89" t="s">
        <v>10</v>
      </c>
      <c r="B6" s="138" t="s">
        <v>49</v>
      </c>
      <c r="C6" s="232">
        <v>2000</v>
      </c>
      <c r="D6" s="138" t="s">
        <v>98</v>
      </c>
      <c r="E6" s="90">
        <v>15</v>
      </c>
      <c r="F6" s="202">
        <v>15</v>
      </c>
      <c r="G6" s="202">
        <v>0</v>
      </c>
      <c r="H6" s="202">
        <v>12</v>
      </c>
      <c r="I6" s="203">
        <v>12</v>
      </c>
      <c r="J6" s="90">
        <f aca="true" t="shared" si="0" ref="J6:J31">SUM(E6:I6)</f>
        <v>54</v>
      </c>
      <c r="K6" s="91">
        <f aca="true" t="shared" si="1" ref="K6:K31">LARGE(E6:I6,1)+LARGE(E6:I6,2)+LARGE(E6:I6,3)</f>
        <v>42</v>
      </c>
      <c r="L6" s="92">
        <f aca="true" t="shared" si="2" ref="L6:L31">RANK(K6,$K$6:$K$31)</f>
        <v>1</v>
      </c>
    </row>
    <row r="7" spans="1:12" s="94" customFormat="1" ht="18.75" customHeight="1">
      <c r="A7" s="89" t="s">
        <v>11</v>
      </c>
      <c r="B7" s="138" t="s">
        <v>48</v>
      </c>
      <c r="C7" s="93">
        <v>2000</v>
      </c>
      <c r="D7" s="138" t="s">
        <v>74</v>
      </c>
      <c r="E7" s="24">
        <v>12</v>
      </c>
      <c r="F7" s="134">
        <v>12</v>
      </c>
      <c r="G7" s="134">
        <v>12</v>
      </c>
      <c r="H7" s="134">
        <v>0</v>
      </c>
      <c r="I7" s="136">
        <v>10</v>
      </c>
      <c r="J7" s="24">
        <f t="shared" si="0"/>
        <v>46</v>
      </c>
      <c r="K7" s="17">
        <f t="shared" si="1"/>
        <v>36</v>
      </c>
      <c r="L7" s="92">
        <f t="shared" si="2"/>
        <v>2</v>
      </c>
    </row>
    <row r="8" spans="1:12" s="94" customFormat="1" ht="18.75" customHeight="1">
      <c r="A8" s="89" t="s">
        <v>12</v>
      </c>
      <c r="B8" s="138" t="s">
        <v>132</v>
      </c>
      <c r="C8" s="161">
        <v>2002</v>
      </c>
      <c r="D8" s="138" t="s">
        <v>77</v>
      </c>
      <c r="E8" s="51">
        <v>0</v>
      </c>
      <c r="F8" s="134">
        <v>8</v>
      </c>
      <c r="G8" s="134">
        <v>15</v>
      </c>
      <c r="H8" s="134">
        <v>8</v>
      </c>
      <c r="I8" s="136">
        <v>0</v>
      </c>
      <c r="J8" s="16">
        <f t="shared" si="0"/>
        <v>31</v>
      </c>
      <c r="K8" s="28">
        <f t="shared" si="1"/>
        <v>31</v>
      </c>
      <c r="L8" s="92">
        <f t="shared" si="2"/>
        <v>3</v>
      </c>
    </row>
    <row r="9" spans="1:12" s="94" customFormat="1" ht="18.75" customHeight="1">
      <c r="A9" s="89" t="s">
        <v>13</v>
      </c>
      <c r="B9" s="138" t="s">
        <v>88</v>
      </c>
      <c r="C9" s="95">
        <v>2002</v>
      </c>
      <c r="D9" s="138" t="s">
        <v>81</v>
      </c>
      <c r="E9" s="24">
        <v>5</v>
      </c>
      <c r="F9" s="134">
        <v>0</v>
      </c>
      <c r="G9" s="134">
        <v>10</v>
      </c>
      <c r="H9" s="134">
        <v>8</v>
      </c>
      <c r="I9" s="136">
        <v>0</v>
      </c>
      <c r="J9" s="24">
        <f t="shared" si="0"/>
        <v>23</v>
      </c>
      <c r="K9" s="17">
        <f t="shared" si="1"/>
        <v>23</v>
      </c>
      <c r="L9" s="92">
        <f t="shared" si="2"/>
        <v>4</v>
      </c>
    </row>
    <row r="10" spans="1:12" s="94" customFormat="1" ht="18.75" customHeight="1">
      <c r="A10" s="89"/>
      <c r="B10" s="140" t="s">
        <v>43</v>
      </c>
      <c r="C10" s="235">
        <v>2001</v>
      </c>
      <c r="D10" s="140" t="s">
        <v>74</v>
      </c>
      <c r="E10" s="141">
        <v>6</v>
      </c>
      <c r="F10" s="142">
        <v>10</v>
      </c>
      <c r="G10" s="142">
        <v>0</v>
      </c>
      <c r="H10" s="142">
        <v>3</v>
      </c>
      <c r="I10" s="142">
        <v>7</v>
      </c>
      <c r="J10" s="141">
        <f t="shared" si="0"/>
        <v>26</v>
      </c>
      <c r="K10" s="143">
        <f t="shared" si="1"/>
        <v>23</v>
      </c>
      <c r="L10" s="144">
        <f t="shared" si="2"/>
        <v>4</v>
      </c>
    </row>
    <row r="11" spans="1:12" s="94" customFormat="1" ht="18.75" customHeight="1">
      <c r="A11" s="89" t="s">
        <v>16</v>
      </c>
      <c r="B11" s="138" t="s">
        <v>133</v>
      </c>
      <c r="C11" s="95">
        <v>2002</v>
      </c>
      <c r="D11" s="138" t="s">
        <v>148</v>
      </c>
      <c r="E11" s="24"/>
      <c r="F11" s="134">
        <v>6</v>
      </c>
      <c r="G11" s="134">
        <v>0</v>
      </c>
      <c r="H11" s="134">
        <v>0</v>
      </c>
      <c r="I11" s="134">
        <v>15</v>
      </c>
      <c r="J11" s="24">
        <f t="shared" si="0"/>
        <v>21</v>
      </c>
      <c r="K11" s="17">
        <f t="shared" si="1"/>
        <v>21</v>
      </c>
      <c r="L11" s="92">
        <f t="shared" si="2"/>
        <v>6</v>
      </c>
    </row>
    <row r="12" spans="1:12" s="94" customFormat="1" ht="18.75" customHeight="1">
      <c r="A12" s="89" t="s">
        <v>17</v>
      </c>
      <c r="B12" s="138" t="s">
        <v>135</v>
      </c>
      <c r="C12" s="95">
        <v>2002</v>
      </c>
      <c r="D12" s="138" t="s">
        <v>149</v>
      </c>
      <c r="E12" s="24">
        <v>0</v>
      </c>
      <c r="F12" s="134">
        <v>4</v>
      </c>
      <c r="G12" s="134">
        <v>8</v>
      </c>
      <c r="H12" s="134">
        <v>6</v>
      </c>
      <c r="I12" s="134">
        <v>5</v>
      </c>
      <c r="J12" s="24">
        <f t="shared" si="0"/>
        <v>23</v>
      </c>
      <c r="K12" s="17">
        <f t="shared" si="1"/>
        <v>19</v>
      </c>
      <c r="L12" s="92">
        <f t="shared" si="2"/>
        <v>7</v>
      </c>
    </row>
    <row r="13" spans="1:12" s="94" customFormat="1" ht="18.75" customHeight="1">
      <c r="A13" s="89" t="s">
        <v>18</v>
      </c>
      <c r="B13" s="138" t="s">
        <v>86</v>
      </c>
      <c r="C13" s="95">
        <v>2001</v>
      </c>
      <c r="D13" s="138" t="s">
        <v>98</v>
      </c>
      <c r="E13" s="24">
        <v>8</v>
      </c>
      <c r="F13" s="134">
        <v>0</v>
      </c>
      <c r="G13" s="134">
        <v>0</v>
      </c>
      <c r="H13" s="134">
        <v>0</v>
      </c>
      <c r="I13" s="134">
        <v>8</v>
      </c>
      <c r="J13" s="24">
        <f t="shared" si="0"/>
        <v>16</v>
      </c>
      <c r="K13" s="17">
        <f t="shared" si="1"/>
        <v>16</v>
      </c>
      <c r="L13" s="92">
        <f t="shared" si="2"/>
        <v>8</v>
      </c>
    </row>
    <row r="14" spans="1:12" s="94" customFormat="1" ht="18.75" customHeight="1">
      <c r="A14" s="89" t="s">
        <v>19</v>
      </c>
      <c r="B14" s="138" t="s">
        <v>167</v>
      </c>
      <c r="C14" s="14">
        <v>1999</v>
      </c>
      <c r="D14" s="138" t="s">
        <v>159</v>
      </c>
      <c r="E14" s="24">
        <v>0</v>
      </c>
      <c r="F14" s="134">
        <v>0</v>
      </c>
      <c r="G14" s="134">
        <v>0</v>
      </c>
      <c r="H14" s="134">
        <v>15</v>
      </c>
      <c r="I14" s="134">
        <v>0</v>
      </c>
      <c r="J14" s="24">
        <f t="shared" si="0"/>
        <v>15</v>
      </c>
      <c r="K14" s="17">
        <f t="shared" si="1"/>
        <v>15</v>
      </c>
      <c r="L14" s="92">
        <f t="shared" si="2"/>
        <v>9</v>
      </c>
    </row>
    <row r="15" spans="1:12" s="94" customFormat="1" ht="18.75" customHeight="1">
      <c r="A15" s="89" t="s">
        <v>20</v>
      </c>
      <c r="B15" s="140" t="s">
        <v>134</v>
      </c>
      <c r="C15" s="145">
        <v>2002</v>
      </c>
      <c r="D15" s="140" t="s">
        <v>140</v>
      </c>
      <c r="E15" s="141"/>
      <c r="F15" s="142">
        <v>5</v>
      </c>
      <c r="G15" s="142">
        <v>0</v>
      </c>
      <c r="H15" s="142">
        <v>2</v>
      </c>
      <c r="I15" s="142">
        <v>6</v>
      </c>
      <c r="J15" s="141">
        <f t="shared" si="0"/>
        <v>13</v>
      </c>
      <c r="K15" s="143">
        <f t="shared" si="1"/>
        <v>13</v>
      </c>
      <c r="L15" s="144">
        <f t="shared" si="2"/>
        <v>10</v>
      </c>
    </row>
    <row r="16" spans="1:12" s="94" customFormat="1" ht="18.75" customHeight="1">
      <c r="A16" s="89" t="s">
        <v>21</v>
      </c>
      <c r="B16" s="138" t="s">
        <v>85</v>
      </c>
      <c r="C16" s="14">
        <v>1999</v>
      </c>
      <c r="D16" s="138" t="s">
        <v>79</v>
      </c>
      <c r="E16" s="24">
        <v>12</v>
      </c>
      <c r="F16" s="134">
        <v>0</v>
      </c>
      <c r="G16" s="134">
        <v>0</v>
      </c>
      <c r="H16" s="134">
        <v>0</v>
      </c>
      <c r="I16" s="134">
        <v>0</v>
      </c>
      <c r="J16" s="24">
        <f t="shared" si="0"/>
        <v>12</v>
      </c>
      <c r="K16" s="17">
        <f t="shared" si="1"/>
        <v>12</v>
      </c>
      <c r="L16" s="92">
        <f t="shared" si="2"/>
        <v>11</v>
      </c>
    </row>
    <row r="17" spans="1:12" s="94" customFormat="1" ht="18.75" customHeight="1">
      <c r="A17" s="89"/>
      <c r="B17" s="138" t="s">
        <v>154</v>
      </c>
      <c r="C17" s="93">
        <v>1998</v>
      </c>
      <c r="D17" s="138" t="s">
        <v>156</v>
      </c>
      <c r="E17" s="24"/>
      <c r="F17" s="134">
        <v>0</v>
      </c>
      <c r="G17" s="134">
        <v>7</v>
      </c>
      <c r="H17" s="134">
        <v>5</v>
      </c>
      <c r="I17" s="134">
        <v>0</v>
      </c>
      <c r="J17" s="24">
        <f t="shared" si="0"/>
        <v>12</v>
      </c>
      <c r="K17" s="17">
        <f t="shared" si="1"/>
        <v>12</v>
      </c>
      <c r="L17" s="92">
        <f t="shared" si="2"/>
        <v>11</v>
      </c>
    </row>
    <row r="18" spans="1:12" s="94" customFormat="1" ht="18.75" customHeight="1">
      <c r="A18" s="89" t="s">
        <v>23</v>
      </c>
      <c r="B18" s="138" t="s">
        <v>168</v>
      </c>
      <c r="C18" s="93">
        <v>1998</v>
      </c>
      <c r="D18" s="138" t="s">
        <v>159</v>
      </c>
      <c r="E18" s="24"/>
      <c r="F18" s="134">
        <v>0</v>
      </c>
      <c r="G18" s="134">
        <v>0</v>
      </c>
      <c r="H18" s="134">
        <v>10</v>
      </c>
      <c r="I18" s="134"/>
      <c r="J18" s="24">
        <f t="shared" si="0"/>
        <v>10</v>
      </c>
      <c r="K18" s="17">
        <f t="shared" si="1"/>
        <v>10</v>
      </c>
      <c r="L18" s="92">
        <f t="shared" si="2"/>
        <v>13</v>
      </c>
    </row>
    <row r="19" spans="1:12" s="94" customFormat="1" ht="18.75" customHeight="1">
      <c r="A19" s="89" t="s">
        <v>24</v>
      </c>
      <c r="B19" s="140" t="s">
        <v>131</v>
      </c>
      <c r="C19" s="145">
        <v>2001</v>
      </c>
      <c r="D19" s="140" t="s">
        <v>140</v>
      </c>
      <c r="E19" s="141">
        <v>0</v>
      </c>
      <c r="F19" s="143">
        <v>8</v>
      </c>
      <c r="G19" s="143">
        <v>0</v>
      </c>
      <c r="H19" s="143">
        <v>0</v>
      </c>
      <c r="I19" s="176">
        <v>0</v>
      </c>
      <c r="J19" s="141">
        <f t="shared" si="0"/>
        <v>8</v>
      </c>
      <c r="K19" s="143">
        <f t="shared" si="1"/>
        <v>8</v>
      </c>
      <c r="L19" s="144">
        <f t="shared" si="2"/>
        <v>14</v>
      </c>
    </row>
    <row r="20" spans="1:12" s="94" customFormat="1" ht="18.75" customHeight="1">
      <c r="A20" s="89" t="s">
        <v>25</v>
      </c>
      <c r="B20" s="140" t="s">
        <v>87</v>
      </c>
      <c r="C20" s="145">
        <v>2000</v>
      </c>
      <c r="D20" s="140" t="s">
        <v>75</v>
      </c>
      <c r="E20" s="141">
        <v>7</v>
      </c>
      <c r="F20" s="142">
        <v>0</v>
      </c>
      <c r="G20" s="142">
        <v>0</v>
      </c>
      <c r="H20" s="142">
        <v>0</v>
      </c>
      <c r="I20" s="142">
        <v>0</v>
      </c>
      <c r="J20" s="141">
        <f t="shared" si="0"/>
        <v>7</v>
      </c>
      <c r="K20" s="143">
        <f t="shared" si="1"/>
        <v>7</v>
      </c>
      <c r="L20" s="144">
        <f t="shared" si="2"/>
        <v>15</v>
      </c>
    </row>
    <row r="21" spans="1:12" s="94" customFormat="1" ht="18.75" customHeight="1">
      <c r="A21" s="89" t="s">
        <v>30</v>
      </c>
      <c r="B21" s="138" t="s">
        <v>89</v>
      </c>
      <c r="C21" s="14">
        <v>2002</v>
      </c>
      <c r="D21" s="138" t="s">
        <v>74</v>
      </c>
      <c r="E21" s="24">
        <v>4</v>
      </c>
      <c r="F21" s="134">
        <v>0</v>
      </c>
      <c r="G21" s="134">
        <v>0</v>
      </c>
      <c r="H21" s="134">
        <v>0</v>
      </c>
      <c r="I21" s="134">
        <v>0</v>
      </c>
      <c r="J21" s="24">
        <f t="shared" si="0"/>
        <v>4</v>
      </c>
      <c r="K21" s="17">
        <f t="shared" si="1"/>
        <v>4</v>
      </c>
      <c r="L21" s="92">
        <f t="shared" si="2"/>
        <v>16</v>
      </c>
    </row>
    <row r="22" spans="1:12" s="94" customFormat="1" ht="18.75" customHeight="1">
      <c r="A22" s="89"/>
      <c r="B22" s="29" t="s">
        <v>169</v>
      </c>
      <c r="C22" s="93">
        <v>2000</v>
      </c>
      <c r="D22" s="20" t="s">
        <v>166</v>
      </c>
      <c r="E22" s="24"/>
      <c r="F22" s="134">
        <v>0</v>
      </c>
      <c r="G22" s="134">
        <v>0</v>
      </c>
      <c r="H22" s="134">
        <v>4</v>
      </c>
      <c r="I22" s="134"/>
      <c r="J22" s="24">
        <f t="shared" si="0"/>
        <v>4</v>
      </c>
      <c r="K22" s="17">
        <f t="shared" si="1"/>
        <v>4</v>
      </c>
      <c r="L22" s="92">
        <f t="shared" si="2"/>
        <v>16</v>
      </c>
    </row>
    <row r="23" spans="1:12" s="94" customFormat="1" ht="18.75" customHeight="1">
      <c r="A23" s="89" t="s">
        <v>33</v>
      </c>
      <c r="B23" s="29" t="s">
        <v>90</v>
      </c>
      <c r="C23" s="93">
        <v>2000</v>
      </c>
      <c r="D23" s="30" t="s">
        <v>75</v>
      </c>
      <c r="E23" s="24">
        <v>3</v>
      </c>
      <c r="F23" s="134">
        <v>0</v>
      </c>
      <c r="G23" s="134">
        <v>0</v>
      </c>
      <c r="H23" s="134">
        <v>0</v>
      </c>
      <c r="I23" s="134">
        <v>0</v>
      </c>
      <c r="J23" s="24">
        <f t="shared" si="0"/>
        <v>3</v>
      </c>
      <c r="K23" s="17">
        <f t="shared" si="1"/>
        <v>3</v>
      </c>
      <c r="L23" s="92">
        <f t="shared" si="2"/>
        <v>18</v>
      </c>
    </row>
    <row r="24" spans="1:12" s="94" customFormat="1" ht="18.75" customHeight="1">
      <c r="A24" s="89"/>
      <c r="B24" s="150" t="s">
        <v>136</v>
      </c>
      <c r="C24" s="151">
        <v>2001</v>
      </c>
      <c r="D24" s="152" t="s">
        <v>147</v>
      </c>
      <c r="E24" s="153">
        <v>0</v>
      </c>
      <c r="F24" s="142">
        <v>3</v>
      </c>
      <c r="G24" s="142">
        <v>0</v>
      </c>
      <c r="H24" s="142">
        <v>0</v>
      </c>
      <c r="I24" s="142">
        <v>0</v>
      </c>
      <c r="J24" s="141">
        <f t="shared" si="0"/>
        <v>3</v>
      </c>
      <c r="K24" s="143">
        <f t="shared" si="1"/>
        <v>3</v>
      </c>
      <c r="L24" s="144">
        <f t="shared" si="2"/>
        <v>18</v>
      </c>
    </row>
    <row r="25" spans="1:12" s="94" customFormat="1" ht="18.75" customHeight="1">
      <c r="A25" s="89" t="s">
        <v>34</v>
      </c>
      <c r="B25" s="97" t="s">
        <v>91</v>
      </c>
      <c r="C25" s="175">
        <v>1999</v>
      </c>
      <c r="D25" s="96" t="s">
        <v>75</v>
      </c>
      <c r="E25" s="90">
        <v>2</v>
      </c>
      <c r="F25" s="134">
        <v>0</v>
      </c>
      <c r="G25" s="134">
        <v>0</v>
      </c>
      <c r="H25" s="134">
        <v>0</v>
      </c>
      <c r="I25" s="134">
        <v>0</v>
      </c>
      <c r="J25" s="24">
        <f t="shared" si="0"/>
        <v>2</v>
      </c>
      <c r="K25" s="17">
        <f t="shared" si="1"/>
        <v>2</v>
      </c>
      <c r="L25" s="92">
        <f t="shared" si="2"/>
        <v>20</v>
      </c>
    </row>
    <row r="26" spans="1:12" s="94" customFormat="1" ht="18.75" customHeight="1">
      <c r="A26" s="89" t="s">
        <v>35</v>
      </c>
      <c r="B26" s="97" t="s">
        <v>92</v>
      </c>
      <c r="C26" s="98">
        <v>1999</v>
      </c>
      <c r="D26" s="96" t="s">
        <v>79</v>
      </c>
      <c r="E26" s="90">
        <v>1</v>
      </c>
      <c r="F26" s="134">
        <v>0</v>
      </c>
      <c r="G26" s="134">
        <v>0</v>
      </c>
      <c r="H26" s="134">
        <v>0</v>
      </c>
      <c r="I26" s="134">
        <v>0</v>
      </c>
      <c r="J26" s="24">
        <f t="shared" si="0"/>
        <v>1</v>
      </c>
      <c r="K26" s="17">
        <f t="shared" si="1"/>
        <v>1</v>
      </c>
      <c r="L26" s="92">
        <f t="shared" si="2"/>
        <v>21</v>
      </c>
    </row>
    <row r="27" spans="1:12" s="94" customFormat="1" ht="18.75" customHeight="1">
      <c r="A27" s="100"/>
      <c r="B27" s="97" t="s">
        <v>93</v>
      </c>
      <c r="C27" s="98">
        <v>2002</v>
      </c>
      <c r="D27" s="96" t="s">
        <v>75</v>
      </c>
      <c r="E27" s="90">
        <v>1</v>
      </c>
      <c r="F27" s="134">
        <v>0</v>
      </c>
      <c r="G27" s="134">
        <v>0</v>
      </c>
      <c r="H27" s="134">
        <v>0</v>
      </c>
      <c r="I27" s="134">
        <v>0</v>
      </c>
      <c r="J27" s="24">
        <f t="shared" si="0"/>
        <v>1</v>
      </c>
      <c r="K27" s="17">
        <f t="shared" si="1"/>
        <v>1</v>
      </c>
      <c r="L27" s="92">
        <f t="shared" si="2"/>
        <v>21</v>
      </c>
    </row>
    <row r="28" spans="1:12" s="94" customFormat="1" ht="18.75" customHeight="1">
      <c r="A28" s="89"/>
      <c r="B28" s="150" t="s">
        <v>94</v>
      </c>
      <c r="C28" s="151">
        <v>1998</v>
      </c>
      <c r="D28" s="152" t="s">
        <v>75</v>
      </c>
      <c r="E28" s="153">
        <v>1</v>
      </c>
      <c r="F28" s="142">
        <v>0</v>
      </c>
      <c r="G28" s="142">
        <v>0</v>
      </c>
      <c r="H28" s="142">
        <v>0</v>
      </c>
      <c r="I28" s="142">
        <v>0</v>
      </c>
      <c r="J28" s="141">
        <f t="shared" si="0"/>
        <v>1</v>
      </c>
      <c r="K28" s="143">
        <f t="shared" si="1"/>
        <v>1</v>
      </c>
      <c r="L28" s="144">
        <f t="shared" si="2"/>
        <v>21</v>
      </c>
    </row>
    <row r="29" spans="1:12" s="94" customFormat="1" ht="18.75" customHeight="1">
      <c r="A29" s="174"/>
      <c r="B29" s="97" t="s">
        <v>95</v>
      </c>
      <c r="C29" s="98">
        <v>2002</v>
      </c>
      <c r="D29" s="96" t="s">
        <v>75</v>
      </c>
      <c r="E29" s="90">
        <v>1</v>
      </c>
      <c r="F29" s="137">
        <v>0</v>
      </c>
      <c r="G29" s="137">
        <v>0</v>
      </c>
      <c r="H29" s="137">
        <v>0</v>
      </c>
      <c r="I29" s="137">
        <v>0</v>
      </c>
      <c r="J29" s="24">
        <f t="shared" si="0"/>
        <v>1</v>
      </c>
      <c r="K29" s="17">
        <f t="shared" si="1"/>
        <v>1</v>
      </c>
      <c r="L29" s="92">
        <f t="shared" si="2"/>
        <v>21</v>
      </c>
    </row>
    <row r="30" spans="1:12" s="94" customFormat="1" ht="18.75" customHeight="1">
      <c r="A30" s="177"/>
      <c r="B30" s="97" t="s">
        <v>96</v>
      </c>
      <c r="C30" s="99">
        <v>1999</v>
      </c>
      <c r="D30" s="96" t="s">
        <v>79</v>
      </c>
      <c r="E30" s="90">
        <v>1</v>
      </c>
      <c r="F30" s="139">
        <v>0</v>
      </c>
      <c r="G30" s="139">
        <v>0</v>
      </c>
      <c r="H30" s="139">
        <v>0</v>
      </c>
      <c r="I30" s="139">
        <v>0</v>
      </c>
      <c r="J30" s="90">
        <f t="shared" si="0"/>
        <v>1</v>
      </c>
      <c r="K30" s="91">
        <f t="shared" si="1"/>
        <v>1</v>
      </c>
      <c r="L30" s="92">
        <f t="shared" si="2"/>
        <v>21</v>
      </c>
    </row>
    <row r="31" spans="1:12" s="94" customFormat="1" ht="18.75" customHeight="1" thickBot="1">
      <c r="A31" s="178"/>
      <c r="B31" s="179" t="s">
        <v>97</v>
      </c>
      <c r="C31" s="180">
        <v>2000</v>
      </c>
      <c r="D31" s="181" t="s">
        <v>79</v>
      </c>
      <c r="E31" s="182">
        <v>1</v>
      </c>
      <c r="F31" s="135">
        <v>0</v>
      </c>
      <c r="G31" s="135">
        <v>0</v>
      </c>
      <c r="H31" s="135">
        <v>0</v>
      </c>
      <c r="I31" s="135">
        <v>0</v>
      </c>
      <c r="J31" s="182">
        <f t="shared" si="0"/>
        <v>1</v>
      </c>
      <c r="K31" s="183">
        <f t="shared" si="1"/>
        <v>1</v>
      </c>
      <c r="L31" s="184">
        <f t="shared" si="2"/>
        <v>21</v>
      </c>
    </row>
    <row r="32" ht="13.5" thickTop="1"/>
  </sheetData>
  <sheetProtection/>
  <mergeCells count="3">
    <mergeCell ref="A1:L1"/>
    <mergeCell ref="A2:L2"/>
    <mergeCell ref="A4:D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Košutka</dc:creator>
  <cp:keywords/>
  <dc:description/>
  <cp:lastModifiedBy>Košutka</cp:lastModifiedBy>
  <dcterms:created xsi:type="dcterms:W3CDTF">2012-04-19T08:59:17Z</dcterms:created>
  <dcterms:modified xsi:type="dcterms:W3CDTF">2013-04-18T05:52:32Z</dcterms:modified>
  <cp:category/>
  <cp:version/>
  <cp:contentType/>
  <cp:contentStatus/>
</cp:coreProperties>
</file>