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960" windowHeight="12045" tabRatio="556" activeTab="1"/>
  </bookViews>
  <sheets>
    <sheet name="Statistika" sheetId="1" r:id="rId1"/>
    <sheet name="H8" sheetId="11" r:id="rId2"/>
    <sheet name="H10" sheetId="12" r:id="rId3"/>
    <sheet name="H12" sheetId="13" r:id="rId4"/>
    <sheet name="H14" sheetId="14" r:id="rId5"/>
    <sheet name="Dívky st." sheetId="16" r:id="rId6"/>
    <sheet name="Dívky ml." sheetId="15" r:id="rId7"/>
    <sheet name="OPEN" sheetId="17" r:id="rId8"/>
    <sheet name="Postup H8-10 " sheetId="9" r:id="rId9"/>
    <sheet name="Postup D8-10" sheetId="10" r:id="rId10"/>
    <sheet name="Postupy" sheetId="18" r:id="rId11"/>
  </sheets>
  <definedNames>
    <definedName name="_xlnm._FilterDatabase" localSheetId="6" hidden="1">'Dívky ml.'!$C$13:$O$15</definedName>
    <definedName name="_xlnm._FilterDatabase" localSheetId="5" hidden="1">'Dívky st.'!$A$1:$P$38</definedName>
    <definedName name="_xlnm._FilterDatabase" localSheetId="2" hidden="1">'H10'!$A$1:$P$67</definedName>
    <definedName name="_xlnm._FilterDatabase" localSheetId="3" hidden="1">'H12'!$B$1:$P$46</definedName>
    <definedName name="_xlnm._FilterDatabase" localSheetId="4" hidden="1">'H14'!$C$4:$O$29</definedName>
    <definedName name="_xlnm._FilterDatabase" localSheetId="1" hidden="1">'H8'!$B$1:$O$37</definedName>
    <definedName name="_xlnm._FilterDatabase" localSheetId="7" hidden="1">OPEN!$B$1:$Q$38</definedName>
    <definedName name="_xlnm._FilterDatabase" localSheetId="0" hidden="1">Statistika!$D$40:$E$46</definedName>
    <definedName name="Excel_BuiltIn__FilterDatabase_1">Statistika!$D$8:$E$19</definedName>
  </definedNames>
  <calcPr calcId="145621"/>
</workbook>
</file>

<file path=xl/calcChain.xml><?xml version="1.0" encoding="utf-8"?>
<calcChain xmlns="http://schemas.openxmlformats.org/spreadsheetml/2006/main">
  <c r="L37" i="13" l="1"/>
  <c r="M37" i="13"/>
  <c r="N37" i="13" s="1"/>
  <c r="M16" i="16" l="1"/>
  <c r="L16" i="16"/>
  <c r="M36" i="13"/>
  <c r="L36" i="13"/>
  <c r="M24" i="13"/>
  <c r="L24" i="13"/>
  <c r="M35" i="13"/>
  <c r="L35" i="13"/>
  <c r="M29" i="9"/>
  <c r="L29" i="9"/>
  <c r="M43" i="9"/>
  <c r="L43" i="9"/>
  <c r="M15" i="16"/>
  <c r="L15" i="16"/>
  <c r="L14" i="17"/>
  <c r="M14" i="17"/>
  <c r="L13" i="17"/>
  <c r="M13" i="17"/>
  <c r="L24" i="14"/>
  <c r="M24" i="14"/>
  <c r="M34" i="13"/>
  <c r="L34" i="13"/>
  <c r="M33" i="13"/>
  <c r="L33" i="13"/>
  <c r="M22" i="14" l="1"/>
  <c r="L22" i="14"/>
  <c r="M29" i="14"/>
  <c r="L29" i="14"/>
  <c r="M28" i="14"/>
  <c r="L28" i="14"/>
  <c r="M27" i="14"/>
  <c r="L27" i="14"/>
  <c r="M26" i="14"/>
  <c r="L26" i="14"/>
  <c r="M20" i="14"/>
  <c r="L20" i="14"/>
  <c r="M23" i="14"/>
  <c r="L23" i="14"/>
  <c r="M18" i="14"/>
  <c r="L18" i="14"/>
  <c r="M21" i="14"/>
  <c r="L21" i="14"/>
  <c r="M19" i="14"/>
  <c r="L19" i="14"/>
  <c r="M17" i="14"/>
  <c r="L17" i="14"/>
  <c r="L14" i="16" l="1"/>
  <c r="M14" i="16"/>
  <c r="L5" i="17"/>
  <c r="M5" i="17"/>
  <c r="L35" i="12"/>
  <c r="M35" i="12"/>
  <c r="L8" i="17" l="1"/>
  <c r="M8" i="17"/>
  <c r="M28" i="9"/>
  <c r="L28" i="9"/>
  <c r="M20" i="9"/>
  <c r="L20" i="9"/>
  <c r="M37" i="9"/>
  <c r="L37" i="9"/>
  <c r="M36" i="9"/>
  <c r="L36" i="9"/>
  <c r="M35" i="9"/>
  <c r="L35" i="9"/>
  <c r="M34" i="9"/>
  <c r="L34" i="9"/>
  <c r="M33" i="9"/>
  <c r="L33" i="9"/>
  <c r="M32" i="9"/>
  <c r="L32" i="9"/>
  <c r="M24" i="9"/>
  <c r="L24" i="9"/>
  <c r="M22" i="9"/>
  <c r="L22" i="9"/>
  <c r="L51" i="9" l="1"/>
  <c r="M51" i="9"/>
  <c r="L52" i="9"/>
  <c r="M52" i="9"/>
  <c r="L31" i="14" l="1"/>
  <c r="M31" i="14"/>
  <c r="L32" i="14"/>
  <c r="M32" i="14"/>
  <c r="L16" i="14"/>
  <c r="M16" i="14"/>
  <c r="M14" i="12"/>
  <c r="L14" i="12"/>
  <c r="M13" i="12"/>
  <c r="L13" i="12"/>
  <c r="M34" i="12"/>
  <c r="L34" i="12"/>
  <c r="L9" i="11"/>
  <c r="M9" i="11"/>
  <c r="M19" i="13"/>
  <c r="M7" i="13"/>
  <c r="M12" i="13"/>
  <c r="M17" i="13"/>
  <c r="M22" i="13"/>
  <c r="M11" i="13"/>
  <c r="M4" i="13"/>
  <c r="M8" i="13"/>
  <c r="M6" i="13"/>
  <c r="M14" i="13"/>
  <c r="M5" i="13"/>
  <c r="M9" i="13"/>
  <c r="M15" i="13"/>
  <c r="M18" i="13"/>
  <c r="M13" i="13"/>
  <c r="M21" i="13"/>
  <c r="M10" i="13"/>
  <c r="M16" i="13"/>
  <c r="M26" i="13"/>
  <c r="M31" i="13"/>
  <c r="M27" i="13"/>
  <c r="M25" i="13"/>
  <c r="M28" i="13"/>
  <c r="M29" i="13"/>
  <c r="M23" i="13"/>
  <c r="L18" i="11"/>
  <c r="M18" i="11"/>
  <c r="M22" i="11"/>
  <c r="M6" i="11"/>
  <c r="M7" i="11"/>
  <c r="M10" i="11"/>
  <c r="M11" i="11"/>
  <c r="M8" i="11"/>
  <c r="M13" i="11"/>
  <c r="M5" i="11"/>
  <c r="M12" i="11"/>
  <c r="M14" i="11"/>
  <c r="M15" i="11"/>
  <c r="M16" i="11"/>
  <c r="M4" i="11"/>
  <c r="M17" i="11"/>
  <c r="M19" i="11"/>
  <c r="M20" i="11"/>
  <c r="M21" i="11"/>
  <c r="M8" i="15"/>
  <c r="M6" i="15"/>
  <c r="M4" i="15"/>
  <c r="M5" i="15"/>
  <c r="M7" i="15"/>
  <c r="M9" i="15"/>
  <c r="M10" i="15"/>
  <c r="L25" i="14"/>
  <c r="M25" i="14"/>
  <c r="L30" i="14"/>
  <c r="M30" i="14"/>
  <c r="M14" i="15"/>
  <c r="M18" i="15"/>
  <c r="M16" i="15"/>
  <c r="M13" i="15"/>
  <c r="M20" i="15"/>
  <c r="M15" i="15"/>
  <c r="M17" i="15"/>
  <c r="M19" i="15"/>
  <c r="L21" i="17"/>
  <c r="M21" i="17"/>
  <c r="M10" i="10"/>
  <c r="L10" i="10"/>
  <c r="M8" i="10"/>
  <c r="L8" i="10"/>
  <c r="M39" i="9"/>
  <c r="L39" i="9"/>
  <c r="M38" i="9"/>
  <c r="L38" i="9"/>
  <c r="M25" i="9"/>
  <c r="L25" i="9"/>
  <c r="M14" i="14"/>
  <c r="L14" i="14"/>
  <c r="L12" i="17"/>
  <c r="M12" i="17"/>
  <c r="L21" i="9"/>
  <c r="M21" i="9"/>
  <c r="L17" i="9"/>
  <c r="M17" i="9"/>
  <c r="L7" i="17"/>
  <c r="M7" i="17"/>
  <c r="L5" i="14"/>
  <c r="M5" i="14"/>
  <c r="M27" i="9"/>
  <c r="L27" i="9"/>
  <c r="M12" i="9"/>
  <c r="L12" i="9"/>
  <c r="M30" i="9"/>
  <c r="L30" i="9"/>
  <c r="M18" i="9"/>
  <c r="L18" i="9"/>
  <c r="M31" i="9"/>
  <c r="L31" i="9"/>
  <c r="M13" i="9"/>
  <c r="L13" i="9"/>
  <c r="M9" i="9"/>
  <c r="L9" i="9"/>
  <c r="L8" i="9"/>
  <c r="L4" i="9"/>
  <c r="L5" i="9"/>
  <c r="M5" i="9"/>
  <c r="M4" i="9"/>
  <c r="M8" i="9"/>
  <c r="L16" i="15"/>
  <c r="L10" i="12"/>
  <c r="L22" i="12"/>
  <c r="M22" i="12"/>
  <c r="M6" i="17"/>
  <c r="M9" i="17"/>
  <c r="M4" i="17"/>
  <c r="M10" i="17"/>
  <c r="M15" i="17"/>
  <c r="L6" i="17"/>
  <c r="L9" i="17"/>
  <c r="L4" i="17"/>
  <c r="L10" i="17"/>
  <c r="L15" i="17"/>
  <c r="L10" i="13"/>
  <c r="L15" i="10"/>
  <c r="M15" i="10"/>
  <c r="M44" i="9"/>
  <c r="L44" i="9"/>
  <c r="M42" i="9"/>
  <c r="L42" i="9"/>
  <c r="M26" i="9"/>
  <c r="L26" i="9"/>
  <c r="M41" i="9"/>
  <c r="L41" i="9"/>
  <c r="M40" i="9"/>
  <c r="L40" i="9"/>
  <c r="M23" i="9"/>
  <c r="L23" i="9"/>
  <c r="M19" i="9"/>
  <c r="L19" i="9"/>
  <c r="M15" i="9"/>
  <c r="L15" i="9"/>
  <c r="M16" i="9"/>
  <c r="L16" i="9"/>
  <c r="M14" i="9"/>
  <c r="L14" i="9"/>
  <c r="M7" i="9"/>
  <c r="L7" i="9"/>
  <c r="L30" i="12"/>
  <c r="M30" i="12"/>
  <c r="M12" i="12"/>
  <c r="L12" i="12"/>
  <c r="L22" i="15"/>
  <c r="M22" i="15"/>
  <c r="L20" i="15"/>
  <c r="M17" i="12"/>
  <c r="L17" i="12"/>
  <c r="M10" i="12"/>
  <c r="M18" i="12"/>
  <c r="M33" i="12"/>
  <c r="M29" i="12"/>
  <c r="M16" i="12"/>
  <c r="L31" i="12"/>
  <c r="M31" i="12"/>
  <c r="M32" i="12"/>
  <c r="M28" i="12"/>
  <c r="M4" i="12"/>
  <c r="M11" i="12"/>
  <c r="L14" i="11"/>
  <c r="L15" i="11"/>
  <c r="L13" i="11"/>
  <c r="M14" i="10"/>
  <c r="L14" i="10"/>
  <c r="M5" i="10"/>
  <c r="L5" i="10"/>
  <c r="M11" i="10"/>
  <c r="L11" i="10"/>
  <c r="M6" i="10"/>
  <c r="L6" i="10"/>
  <c r="M9" i="10"/>
  <c r="L9" i="10"/>
  <c r="M4" i="10"/>
  <c r="L4" i="10"/>
  <c r="M6" i="9"/>
  <c r="M11" i="9"/>
  <c r="M10" i="9"/>
  <c r="M45" i="9"/>
  <c r="M46" i="9"/>
  <c r="M47" i="9"/>
  <c r="M48" i="9"/>
  <c r="O3" i="17"/>
  <c r="M11" i="17"/>
  <c r="L11" i="17"/>
  <c r="M21" i="16"/>
  <c r="L21" i="16"/>
  <c r="M24" i="16"/>
  <c r="L24" i="16"/>
  <c r="M9" i="16"/>
  <c r="L9" i="16"/>
  <c r="M6" i="16"/>
  <c r="L6" i="16"/>
  <c r="M21" i="15"/>
  <c r="L13" i="15"/>
  <c r="L15" i="15"/>
  <c r="L17" i="15"/>
  <c r="L14" i="15"/>
  <c r="L7" i="15"/>
  <c r="L6" i="15"/>
  <c r="L5" i="15"/>
  <c r="M10" i="14"/>
  <c r="L10" i="14"/>
  <c r="L23" i="13"/>
  <c r="L6" i="13"/>
  <c r="L27" i="13"/>
  <c r="L13" i="13"/>
  <c r="L8" i="13"/>
  <c r="L19" i="13"/>
  <c r="L31" i="13"/>
  <c r="L7" i="13"/>
  <c r="L26" i="13"/>
  <c r="L16" i="12"/>
  <c r="L15" i="12"/>
  <c r="M15" i="12"/>
  <c r="L29" i="12"/>
  <c r="M27" i="12"/>
  <c r="L27" i="12"/>
  <c r="M5" i="12"/>
  <c r="L5" i="12"/>
  <c r="M23" i="12"/>
  <c r="L23" i="12"/>
  <c r="M9" i="12"/>
  <c r="L9" i="12"/>
  <c r="M8" i="12"/>
  <c r="L8" i="12"/>
  <c r="L17" i="11"/>
  <c r="L4" i="11"/>
  <c r="M13" i="10"/>
  <c r="L13" i="10"/>
  <c r="L5" i="11"/>
  <c r="L21" i="11"/>
  <c r="L20" i="11"/>
  <c r="L10" i="9"/>
  <c r="L6" i="9"/>
  <c r="L11" i="9"/>
  <c r="L21" i="12"/>
  <c r="L36" i="12"/>
  <c r="L12" i="11"/>
  <c r="L17" i="13"/>
  <c r="L22" i="11"/>
  <c r="L10" i="11"/>
  <c r="L18" i="10"/>
  <c r="M18" i="10"/>
  <c r="M12" i="10"/>
  <c r="M7" i="10"/>
  <c r="M16" i="10"/>
  <c r="M17" i="10"/>
  <c r="L7" i="11"/>
  <c r="L11" i="11"/>
  <c r="M8" i="16"/>
  <c r="M7" i="16"/>
  <c r="M10" i="16"/>
  <c r="M11" i="16"/>
  <c r="M19" i="16"/>
  <c r="M20" i="16"/>
  <c r="M22" i="16"/>
  <c r="M23" i="16"/>
  <c r="L19" i="16"/>
  <c r="L25" i="16"/>
  <c r="M25" i="16"/>
  <c r="M6" i="12"/>
  <c r="L16" i="13"/>
  <c r="M30" i="13"/>
  <c r="M20" i="13"/>
  <c r="M32" i="13"/>
  <c r="L47" i="9"/>
  <c r="M50" i="9"/>
  <c r="L50" i="9"/>
  <c r="M49" i="9"/>
  <c r="L49" i="9"/>
  <c r="L17" i="10"/>
  <c r="L20" i="17"/>
  <c r="M20" i="17"/>
  <c r="M19" i="17"/>
  <c r="L19" i="17"/>
  <c r="L3" i="16"/>
  <c r="O3" i="16"/>
  <c r="L5" i="16"/>
  <c r="M5" i="16"/>
  <c r="M4" i="16"/>
  <c r="M12" i="16"/>
  <c r="M13" i="16"/>
  <c r="N16" i="16" s="1"/>
  <c r="L8" i="16"/>
  <c r="L4" i="16"/>
  <c r="L12" i="16"/>
  <c r="L10" i="16"/>
  <c r="L7" i="16"/>
  <c r="L11" i="16"/>
  <c r="L13" i="16"/>
  <c r="L20" i="16"/>
  <c r="L22" i="16"/>
  <c r="L23" i="16"/>
  <c r="L3" i="15"/>
  <c r="O3" i="15"/>
  <c r="L4" i="15"/>
  <c r="M11" i="15"/>
  <c r="L8" i="15"/>
  <c r="L10" i="15"/>
  <c r="L9" i="15"/>
  <c r="L11" i="15"/>
  <c r="L21" i="15"/>
  <c r="L18" i="15"/>
  <c r="L19" i="15"/>
  <c r="L3" i="14"/>
  <c r="O3" i="14"/>
  <c r="M6" i="14"/>
  <c r="M11" i="14"/>
  <c r="M8" i="14"/>
  <c r="M7" i="14"/>
  <c r="M4" i="14"/>
  <c r="M13" i="14"/>
  <c r="M12" i="14"/>
  <c r="M15" i="14"/>
  <c r="M9" i="14"/>
  <c r="L6" i="14"/>
  <c r="L11" i="14"/>
  <c r="L8" i="14"/>
  <c r="L7" i="14"/>
  <c r="L4" i="14"/>
  <c r="L13" i="14"/>
  <c r="L15" i="14"/>
  <c r="L12" i="14"/>
  <c r="L9" i="14"/>
  <c r="L3" i="13"/>
  <c r="O3" i="13"/>
  <c r="L9" i="13"/>
  <c r="L11" i="13"/>
  <c r="L15" i="13"/>
  <c r="L28" i="13"/>
  <c r="L14" i="13"/>
  <c r="L30" i="13"/>
  <c r="L22" i="13"/>
  <c r="L12" i="13"/>
  <c r="L5" i="13"/>
  <c r="L21" i="13"/>
  <c r="L18" i="13"/>
  <c r="L4" i="13"/>
  <c r="L20" i="13"/>
  <c r="L32" i="13"/>
  <c r="L25" i="13"/>
  <c r="L29" i="13"/>
  <c r="O3" i="12"/>
  <c r="L6" i="12"/>
  <c r="L20" i="12"/>
  <c r="M20" i="12"/>
  <c r="L7" i="12"/>
  <c r="M7" i="12"/>
  <c r="L11" i="12"/>
  <c r="L33" i="12"/>
  <c r="L24" i="12"/>
  <c r="M24" i="12"/>
  <c r="L18" i="12"/>
  <c r="L19" i="12"/>
  <c r="M19" i="12"/>
  <c r="L32" i="12"/>
  <c r="L4" i="12"/>
  <c r="M21" i="12"/>
  <c r="L28" i="12"/>
  <c r="M36" i="12"/>
  <c r="L25" i="12"/>
  <c r="M25" i="12"/>
  <c r="M26" i="12"/>
  <c r="M37" i="12"/>
  <c r="M38" i="12"/>
  <c r="M39" i="12"/>
  <c r="M40" i="12"/>
  <c r="M41" i="12"/>
  <c r="L26" i="12"/>
  <c r="L37" i="12"/>
  <c r="L38" i="12"/>
  <c r="L39" i="12"/>
  <c r="L40" i="12"/>
  <c r="L41" i="12"/>
  <c r="O3" i="11"/>
  <c r="L6" i="11"/>
  <c r="L16" i="11"/>
  <c r="L19" i="11"/>
  <c r="L8" i="11"/>
  <c r="L45" i="9"/>
  <c r="L46" i="9"/>
  <c r="L48" i="9"/>
  <c r="L16" i="10"/>
  <c r="L7" i="10"/>
  <c r="L12" i="10"/>
  <c r="O3" i="10"/>
  <c r="L3" i="10"/>
  <c r="O3" i="9"/>
  <c r="N36" i="13" l="1"/>
  <c r="N35" i="13"/>
  <c r="N24" i="13"/>
  <c r="N26" i="12"/>
  <c r="N14" i="17"/>
  <c r="N13" i="17"/>
  <c r="N29" i="9"/>
  <c r="N43" i="9"/>
  <c r="N15" i="16"/>
  <c r="N14" i="16"/>
  <c r="N24" i="14"/>
  <c r="N26" i="14"/>
  <c r="N20" i="14"/>
  <c r="N23" i="14"/>
  <c r="N22" i="14"/>
  <c r="N27" i="14"/>
  <c r="N28" i="14"/>
  <c r="N19" i="14"/>
  <c r="N29" i="14"/>
  <c r="N21" i="14"/>
  <c r="N18" i="14"/>
  <c r="N17" i="14"/>
  <c r="N34" i="13"/>
  <c r="N33" i="13"/>
  <c r="N32" i="13"/>
  <c r="N30" i="13"/>
  <c r="N20" i="13"/>
  <c r="N25" i="12"/>
  <c r="N36" i="12"/>
  <c r="N5" i="17"/>
  <c r="N13" i="16"/>
  <c r="N35" i="12"/>
  <c r="N8" i="17"/>
  <c r="N12" i="16"/>
  <c r="N37" i="9"/>
  <c r="N33" i="9"/>
  <c r="N28" i="9"/>
  <c r="N32" i="9"/>
  <c r="N24" i="9"/>
  <c r="N34" i="9"/>
  <c r="N36" i="9"/>
  <c r="N35" i="9"/>
  <c r="N20" i="9"/>
  <c r="N22" i="9"/>
  <c r="N16" i="15"/>
  <c r="N21" i="17"/>
  <c r="N4" i="17"/>
  <c r="N9" i="17"/>
  <c r="N12" i="17"/>
  <c r="N11" i="17"/>
  <c r="N7" i="17"/>
  <c r="N6" i="17"/>
  <c r="N10" i="17"/>
  <c r="N19" i="17"/>
  <c r="N7" i="15"/>
  <c r="N4" i="15"/>
  <c r="N14" i="15"/>
  <c r="N5" i="15"/>
  <c r="N13" i="15"/>
  <c r="N15" i="15"/>
  <c r="N21" i="16"/>
  <c r="N16" i="13"/>
  <c r="N6" i="13"/>
  <c r="N6" i="15"/>
  <c r="N18" i="15"/>
  <c r="N17" i="15"/>
  <c r="N8" i="15"/>
  <c r="N5" i="16"/>
  <c r="N22" i="16"/>
  <c r="N20" i="16"/>
  <c r="N7" i="16"/>
  <c r="N6" i="16"/>
  <c r="N4" i="16"/>
  <c r="N9" i="16"/>
  <c r="N11" i="16"/>
  <c r="N12" i="13"/>
  <c r="N29" i="13"/>
  <c r="N31" i="13"/>
  <c r="N28" i="13"/>
  <c r="N17" i="13"/>
  <c r="N25" i="13"/>
  <c r="N23" i="13"/>
  <c r="N27" i="13"/>
  <c r="N11" i="13"/>
  <c r="N14" i="13"/>
  <c r="N13" i="13"/>
  <c r="N13" i="12"/>
  <c r="N14" i="12"/>
  <c r="N34" i="12"/>
  <c r="N17" i="10"/>
  <c r="N18" i="10"/>
  <c r="N15" i="10"/>
  <c r="N8" i="10"/>
  <c r="N13" i="10"/>
  <c r="N4" i="10"/>
  <c r="N11" i="10"/>
  <c r="N14" i="10"/>
  <c r="N12" i="10"/>
  <c r="N16" i="10"/>
  <c r="N5" i="10"/>
  <c r="N10" i="10"/>
  <c r="N50" i="9"/>
  <c r="N49" i="9"/>
  <c r="N48" i="9"/>
  <c r="N47" i="9"/>
  <c r="N46" i="9"/>
  <c r="N45" i="9"/>
  <c r="N44" i="9"/>
  <c r="N11" i="9"/>
  <c r="N40" i="9"/>
  <c r="N6" i="9"/>
  <c r="N26" i="9"/>
  <c r="N39" i="9"/>
  <c r="N16" i="9"/>
  <c r="N4" i="9"/>
  <c r="N9" i="9"/>
  <c r="N25" i="9"/>
  <c r="N10" i="9"/>
  <c r="N15" i="9"/>
  <c r="N30" i="9"/>
  <c r="N19" i="9"/>
  <c r="N14" i="9"/>
  <c r="N5" i="9"/>
  <c r="N18" i="9"/>
  <c r="N31" i="9"/>
  <c r="N17" i="9"/>
  <c r="N38" i="9"/>
  <c r="N41" i="9"/>
  <c r="N42" i="9"/>
  <c r="N7" i="9"/>
  <c r="N8" i="9"/>
  <c r="N13" i="9"/>
  <c r="N27" i="9"/>
  <c r="N12" i="9"/>
  <c r="N21" i="9"/>
  <c r="N23" i="9"/>
  <c r="N6" i="14"/>
  <c r="N10" i="14"/>
  <c r="N14" i="14"/>
  <c r="N25" i="14"/>
  <c r="N16" i="14"/>
  <c r="N4" i="14"/>
  <c r="N11" i="14"/>
  <c r="N8" i="12"/>
  <c r="N27" i="12"/>
  <c r="N9" i="12"/>
  <c r="N21" i="12"/>
  <c r="N5" i="12"/>
  <c r="N24" i="12"/>
  <c r="N11" i="12"/>
  <c r="N23" i="12"/>
  <c r="N32" i="12"/>
  <c r="N19" i="12"/>
  <c r="N9" i="11"/>
  <c r="N17" i="11"/>
  <c r="N20" i="11"/>
  <c r="N21" i="11"/>
  <c r="N10" i="11"/>
  <c r="N13" i="11"/>
  <c r="N4" i="11"/>
  <c r="N12" i="11"/>
  <c r="N8" i="11"/>
  <c r="N14" i="11"/>
  <c r="N7" i="11"/>
  <c r="N6" i="11"/>
  <c r="N16" i="11"/>
  <c r="N5" i="11"/>
  <c r="N18" i="11"/>
  <c r="N22" i="11"/>
  <c r="N15" i="11"/>
  <c r="N11" i="11"/>
  <c r="N19" i="11"/>
  <c r="N31" i="12"/>
  <c r="N29" i="12"/>
  <c r="N20" i="12"/>
  <c r="N30" i="12"/>
  <c r="N18" i="12"/>
  <c r="N17" i="12"/>
  <c r="N7" i="12"/>
  <c r="N28" i="12"/>
  <c r="N6" i="12"/>
  <c r="N33" i="12"/>
  <c r="N16" i="12"/>
  <c r="N9" i="10"/>
  <c r="N7" i="10"/>
  <c r="N7" i="13"/>
  <c r="N15" i="13"/>
  <c r="N8" i="14"/>
  <c r="N5" i="13"/>
  <c r="N7" i="14"/>
  <c r="N12" i="14"/>
  <c r="N19" i="16"/>
  <c r="N19" i="13"/>
  <c r="N10" i="16"/>
  <c r="N26" i="13"/>
  <c r="N22" i="13"/>
  <c r="N20" i="17"/>
  <c r="N10" i="13"/>
  <c r="N12" i="12"/>
  <c r="N15" i="14"/>
  <c r="N13" i="14"/>
  <c r="N9" i="14"/>
  <c r="N10" i="12"/>
  <c r="N22" i="12"/>
  <c r="N15" i="12"/>
  <c r="N4" i="12"/>
  <c r="N6" i="10"/>
  <c r="N8" i="16"/>
  <c r="N8" i="13"/>
  <c r="N4" i="13"/>
  <c r="N9" i="13"/>
  <c r="N18" i="13"/>
  <c r="N5" i="14"/>
  <c r="N21" i="13"/>
</calcChain>
</file>

<file path=xl/sharedStrings.xml><?xml version="1.0" encoding="utf-8"?>
<sst xmlns="http://schemas.openxmlformats.org/spreadsheetml/2006/main" count="986" uniqueCount="237">
  <si>
    <t>.</t>
  </si>
  <si>
    <t>Statistika KP mládeže v rapidu (po 6. turnaji)</t>
  </si>
  <si>
    <t xml:space="preserve">Počet účastníků celkem : </t>
  </si>
  <si>
    <t>Počet účastníků z jednotlivých oddílů:</t>
  </si>
  <si>
    <t>1.</t>
  </si>
  <si>
    <t>64 Plzeň</t>
  </si>
  <si>
    <t>2.</t>
  </si>
  <si>
    <t>Dvorec</t>
  </si>
  <si>
    <t>3.</t>
  </si>
  <si>
    <t>Líně</t>
  </si>
  <si>
    <t>4.</t>
  </si>
  <si>
    <t>Tachov</t>
  </si>
  <si>
    <t>5.</t>
  </si>
  <si>
    <t>Domažlice</t>
  </si>
  <si>
    <t>6.</t>
  </si>
  <si>
    <t>Klatovy</t>
  </si>
  <si>
    <t>7.</t>
  </si>
  <si>
    <t>8.</t>
  </si>
  <si>
    <t>nereg.</t>
  </si>
  <si>
    <t>9.</t>
  </si>
  <si>
    <t>HeřNýř</t>
  </si>
  <si>
    <t>10.</t>
  </si>
  <si>
    <t>11.</t>
  </si>
  <si>
    <t>Přeštice</t>
  </si>
  <si>
    <t>12.</t>
  </si>
  <si>
    <t>Bodování oddílů (v každé kategorii 1.- 10. místo 15,12,10,8,7,6,5,4,3,2 body)</t>
  </si>
  <si>
    <t xml:space="preserve">Přeštice </t>
  </si>
  <si>
    <t xml:space="preserve">Zisk medailí (zlaté - stříbrné - bronzové) </t>
  </si>
  <si>
    <t>Celkové body ze 6 turnajů (max. zisk činil 90 bodů)</t>
  </si>
  <si>
    <t>Janoušková Adéla</t>
  </si>
  <si>
    <t>Flajšman Petr</t>
  </si>
  <si>
    <t>Janouš Marek</t>
  </si>
  <si>
    <t>Handlovský Jáchym</t>
  </si>
  <si>
    <t>Langmajerová Jana</t>
  </si>
  <si>
    <t xml:space="preserve">     Seriál 6 turnajů, do KP se počítá součet      4 nejlepších turnajů</t>
  </si>
  <si>
    <t xml:space="preserve">  Body celkem</t>
  </si>
  <si>
    <t xml:space="preserve">  Body do KP (4 turnaje)</t>
  </si>
  <si>
    <t xml:space="preserve">  Pořadí Krajského přeboru</t>
  </si>
  <si>
    <t xml:space="preserve">  Počet registrovaných</t>
  </si>
  <si>
    <t>Č.</t>
  </si>
  <si>
    <t>Příjmení a jméno</t>
  </si>
  <si>
    <t>Rok</t>
  </si>
  <si>
    <t>Oddíl</t>
  </si>
  <si>
    <t>Mastný Leonard</t>
  </si>
  <si>
    <t>A</t>
  </si>
  <si>
    <t>Váňa Jan</t>
  </si>
  <si>
    <t>Jáchymovský Martin</t>
  </si>
  <si>
    <t>Velkoborský Tadeáš</t>
  </si>
  <si>
    <t>Velkoborský Jan</t>
  </si>
  <si>
    <t>N</t>
  </si>
  <si>
    <t>Valdman Jakub</t>
  </si>
  <si>
    <t>Petrík Jakub</t>
  </si>
  <si>
    <t>Štván Jan</t>
  </si>
  <si>
    <t>Vilímek Vít</t>
  </si>
  <si>
    <t>Langmajer Jan</t>
  </si>
  <si>
    <t>Matějíček Vojtěch</t>
  </si>
  <si>
    <t>Mastný Theodor</t>
  </si>
  <si>
    <t>Pešta Richard</t>
  </si>
  <si>
    <t>Dofek Tomáš</t>
  </si>
  <si>
    <t>Kopčil Jakub</t>
  </si>
  <si>
    <t>Křiváček Jonáš</t>
  </si>
  <si>
    <t>Sedláček Jan</t>
  </si>
  <si>
    <t>Řezníčková Sibyla</t>
  </si>
  <si>
    <t>Folková Markéta</t>
  </si>
  <si>
    <t>Křenová Natálie</t>
  </si>
  <si>
    <t>Postup H8-H10</t>
  </si>
  <si>
    <t>Postup D8-D10</t>
  </si>
  <si>
    <t>H10</t>
  </si>
  <si>
    <t>H12</t>
  </si>
  <si>
    <t>H14</t>
  </si>
  <si>
    <t>D10</t>
  </si>
  <si>
    <t>D12</t>
  </si>
  <si>
    <t>D14</t>
  </si>
  <si>
    <r>
      <t>Černě</t>
    </r>
    <r>
      <rPr>
        <sz val="10"/>
        <rFont val="Arial"/>
        <family val="2"/>
        <charset val="238"/>
      </rPr>
      <t xml:space="preserve"> = náhradníci</t>
    </r>
  </si>
  <si>
    <t>V případě, že někdo nebude mít zájem o postup, nahlašte tuto skutečnost s předstihem KM (janasilhava@seznam.cz)</t>
  </si>
  <si>
    <t>Vilášek Martin</t>
  </si>
  <si>
    <t>Novák Ondřej</t>
  </si>
  <si>
    <t>Janoušková Eliška</t>
  </si>
  <si>
    <t>Petřín</t>
  </si>
  <si>
    <t>Šafářová Magdaléna</t>
  </si>
  <si>
    <t>Šindelář Jakub</t>
  </si>
  <si>
    <t>Hornek Daniel</t>
  </si>
  <si>
    <t>Stepanyshyn Katerina</t>
  </si>
  <si>
    <t>Urbánek Vojtěch</t>
  </si>
  <si>
    <t>Urbánek Lukáš</t>
  </si>
  <si>
    <t>Les Jiří</t>
  </si>
  <si>
    <t>Bukvaj Martin</t>
  </si>
  <si>
    <t>Bukvaj Jan</t>
  </si>
  <si>
    <t>Benda Ondřej</t>
  </si>
  <si>
    <t>Novák David</t>
  </si>
  <si>
    <t>Škoda Jiří</t>
  </si>
  <si>
    <t xml:space="preserve"> </t>
  </si>
  <si>
    <t>Kaznějov</t>
  </si>
  <si>
    <t>Do Quang Huy Roman</t>
  </si>
  <si>
    <t>Beneš Tomáš</t>
  </si>
  <si>
    <t>Bludský Hynek</t>
  </si>
  <si>
    <t>Bludský Vít</t>
  </si>
  <si>
    <t>Šafářová Anna Marie</t>
  </si>
  <si>
    <t>Nová Anežka</t>
  </si>
  <si>
    <t>Šrámek Jakub</t>
  </si>
  <si>
    <t>Skřivan Matěj</t>
  </si>
  <si>
    <t>Denk Lukáš</t>
  </si>
  <si>
    <t>Lávička Ondřej</t>
  </si>
  <si>
    <t>Roubal Matyáš</t>
  </si>
  <si>
    <t>Rudlof Adam</t>
  </si>
  <si>
    <t>Skřivan Jonáš</t>
  </si>
  <si>
    <t>2</t>
  </si>
  <si>
    <t>3</t>
  </si>
  <si>
    <t>1</t>
  </si>
  <si>
    <t>Do Quang Marie</t>
  </si>
  <si>
    <t>Jančík Vojtěch</t>
  </si>
  <si>
    <t>Ježek Jakub</t>
  </si>
  <si>
    <t>Heřman Michal</t>
  </si>
  <si>
    <t>Málek Alex</t>
  </si>
  <si>
    <t>Mazanec Martin</t>
  </si>
  <si>
    <t>Strnadová Barbora</t>
  </si>
  <si>
    <t>Suchá Eliška</t>
  </si>
  <si>
    <t>Požár Pavel</t>
  </si>
  <si>
    <t>Letná</t>
  </si>
  <si>
    <t>0-2-0</t>
  </si>
  <si>
    <t>1-0-0</t>
  </si>
  <si>
    <t xml:space="preserve">  Ampér 1  (Dvorec 13.10)</t>
  </si>
  <si>
    <t xml:space="preserve">  Ampér 3  (Plzeň 01.12)</t>
  </si>
  <si>
    <t xml:space="preserve">  Ampér 4  ( Klatovy 26.1.)</t>
  </si>
  <si>
    <t xml:space="preserve">  Ampér 5  (Domažlice 6.4.)</t>
  </si>
  <si>
    <t xml:space="preserve">  Ampér 6  (Kaznějov 27.4.)</t>
  </si>
  <si>
    <t>Přeborníci ŠSPK v rapid šachu mládeže (HD 10-14) pro r. 2019 a postupující na MČR</t>
  </si>
  <si>
    <r>
      <t>Červeně</t>
    </r>
    <r>
      <rPr>
        <sz val="10"/>
        <rFont val="Arial"/>
        <family val="2"/>
        <charset val="238"/>
      </rPr>
      <t xml:space="preserve"> = postupující na MČR v rapid šachu mládeže </t>
    </r>
  </si>
  <si>
    <t>Škutil František Eliáš</t>
  </si>
  <si>
    <t>Plzeň - Letná</t>
  </si>
  <si>
    <t>Pěkný Antonín</t>
  </si>
  <si>
    <t>Suchý David</t>
  </si>
  <si>
    <t>Krajský přebor v rapid šachu 2018/2019 - kategorie H8 (r. 2011 a mladší)</t>
  </si>
  <si>
    <t>Krajský přebor v rapid šachu 2018/2019 - kategorie H10 (2009 a 2010)</t>
  </si>
  <si>
    <t>Krajský přebor v rapid šachu 2018/2019 - kategorie H12 (r. 2007 a 2008)</t>
  </si>
  <si>
    <t>Krajský přebor v rapid šachu 2018/2019 - kategorie H14 (2005 a 2006)</t>
  </si>
  <si>
    <t>Krajský přebor v rapid šachu 2018/2019 - D12 (2007 a 2008), D14 (2005 a 2006)</t>
  </si>
  <si>
    <t>Krajský přebor v rapid šachu 2018/2019 - D8 (2011 a ml.) a D10 (2009 a 2010)</t>
  </si>
  <si>
    <t>Krajský přebor v rapid šachu 2018/2019 - kat. OPEN (2004 a starší)</t>
  </si>
  <si>
    <t>Raisová Barbora</t>
  </si>
  <si>
    <t>Brtoníčkový Anna</t>
  </si>
  <si>
    <t xml:space="preserve">  Ampér 2  (Tachov 10.11.)</t>
  </si>
  <si>
    <t>Novák Jakub</t>
  </si>
  <si>
    <t>Kostohryz Jiří</t>
  </si>
  <si>
    <t>Stehlík Rudolf</t>
  </si>
  <si>
    <t>Marešová Denisa</t>
  </si>
  <si>
    <t>Kratochvíl David</t>
  </si>
  <si>
    <t>Dundr Filip</t>
  </si>
  <si>
    <t>Hrdina Jan</t>
  </si>
  <si>
    <t>Šubrt Jakub</t>
  </si>
  <si>
    <t>Steinbauer Jakub</t>
  </si>
  <si>
    <t>Vondrovic Matěj</t>
  </si>
  <si>
    <t>Kasík Denis</t>
  </si>
  <si>
    <t>Šubrt Dominik</t>
  </si>
  <si>
    <t>Krbec Matěj</t>
  </si>
  <si>
    <t>Marešová Michaela</t>
  </si>
  <si>
    <t>Nováková Barbora</t>
  </si>
  <si>
    <t>Hálová Dominika</t>
  </si>
  <si>
    <t>Trsková Anežka</t>
  </si>
  <si>
    <t>Trejbalová Eva</t>
  </si>
  <si>
    <t>Žalud Pavel</t>
  </si>
  <si>
    <t>Hlavina Matouš</t>
  </si>
  <si>
    <r>
      <rPr>
        <b/>
        <sz val="10"/>
        <color rgb="FF00B050"/>
        <rFont val="Arial"/>
        <family val="2"/>
        <charset val="238"/>
      </rPr>
      <t>Zeleně</t>
    </r>
    <r>
      <rPr>
        <sz val="10"/>
        <rFont val="Arial"/>
        <family val="2"/>
        <charset val="238"/>
      </rPr>
      <t xml:space="preserve"> = přímé postupy </t>
    </r>
  </si>
  <si>
    <t>Hák David</t>
  </si>
  <si>
    <t>Nováková Rozálie</t>
  </si>
  <si>
    <t>Dach Kristián</t>
  </si>
  <si>
    <t>Puchta Václav</t>
  </si>
  <si>
    <t>Kuchta Lukáš</t>
  </si>
  <si>
    <t>Václav Adam</t>
  </si>
  <si>
    <t>Hošťálek Maxmilián</t>
  </si>
  <si>
    <t>Komorous Vojtěch</t>
  </si>
  <si>
    <t>Liška Ondřej</t>
  </si>
  <si>
    <t>Straka Daniel</t>
  </si>
  <si>
    <t>Černý Viktor</t>
  </si>
  <si>
    <t>Wachtl Václav</t>
  </si>
  <si>
    <t>Daňhel Antonín</t>
  </si>
  <si>
    <t>Hošťálek Helena</t>
  </si>
  <si>
    <t>Hendrychová Tereza</t>
  </si>
  <si>
    <t>Mametev Artem</t>
  </si>
  <si>
    <t>Le David</t>
  </si>
  <si>
    <t>Kuchta Štěpán</t>
  </si>
  <si>
    <t>64 Plzeń</t>
  </si>
  <si>
    <t>Daňhel Matěj</t>
  </si>
  <si>
    <t>Kreuzman Tomáš</t>
  </si>
  <si>
    <t>Škodová Marie</t>
  </si>
  <si>
    <t>Rohanová Anna</t>
  </si>
  <si>
    <t>Hellmich Jiří</t>
  </si>
  <si>
    <t>Kopčil Richard</t>
  </si>
  <si>
    <t>Zdeněk Václav</t>
  </si>
  <si>
    <t>Straka Samuel</t>
  </si>
  <si>
    <t>Pšenák Michael</t>
  </si>
  <si>
    <t>Zdeněk Michal</t>
  </si>
  <si>
    <t>Balín Jan</t>
  </si>
  <si>
    <t>Dundr Vojtěch</t>
  </si>
  <si>
    <t>Zahálka David</t>
  </si>
  <si>
    <t>Našinec Josef</t>
  </si>
  <si>
    <t>Batěk Šimon</t>
  </si>
  <si>
    <t>Procházka Matěj</t>
  </si>
  <si>
    <t>Zdvořan Ondřej</t>
  </si>
  <si>
    <t>Karvay Jakub</t>
  </si>
  <si>
    <t>Plzeň-Letná</t>
  </si>
  <si>
    <t>Batěk Tomáš</t>
  </si>
  <si>
    <t>Našincová Markéta</t>
  </si>
  <si>
    <t>Bartoníčková Anna</t>
  </si>
  <si>
    <t>Sazama Rudolf</t>
  </si>
  <si>
    <t>Jankovec Kryštof</t>
  </si>
  <si>
    <t>Stegner Mathias</t>
  </si>
  <si>
    <t>Hruška Tomáš</t>
  </si>
  <si>
    <t>Vácha Filip</t>
  </si>
  <si>
    <t>Houdek Pavel</t>
  </si>
  <si>
    <t>Tilkovský Jindřich</t>
  </si>
  <si>
    <t>Vlček Matěj</t>
  </si>
  <si>
    <t>Froněk Pavel</t>
  </si>
  <si>
    <t>Rudlof Jan</t>
  </si>
  <si>
    <t>Heidke Luboš</t>
  </si>
  <si>
    <t>Dikan Petr</t>
  </si>
  <si>
    <t>Dominiková Denisa</t>
  </si>
  <si>
    <t>Samuel Ondřej</t>
  </si>
  <si>
    <t>Kreuzman Daniel</t>
  </si>
  <si>
    <t>Pipiška Erik</t>
  </si>
  <si>
    <t>Dvořák Jakub</t>
  </si>
  <si>
    <t xml:space="preserve">Hoffmann Jiří </t>
  </si>
  <si>
    <t xml:space="preserve">Trhlík Martin </t>
  </si>
  <si>
    <t xml:space="preserve">Jan Tadeáš </t>
  </si>
  <si>
    <t>Bartoníčková Bára</t>
  </si>
  <si>
    <t>Krmíčková Ida</t>
  </si>
  <si>
    <t>Samuel Luděk</t>
  </si>
  <si>
    <t>Moser David</t>
  </si>
  <si>
    <t>Krýsl Aleš</t>
  </si>
  <si>
    <t>Do Qunag Marie</t>
  </si>
  <si>
    <t>4-1-3</t>
  </si>
  <si>
    <t>2-0-0</t>
  </si>
  <si>
    <t>0-2-2</t>
  </si>
  <si>
    <t>1-0-1</t>
  </si>
  <si>
    <t>1-2-3</t>
  </si>
  <si>
    <t>0-1-0</t>
  </si>
  <si>
    <t xml:space="preserve">Váňa Jan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</si>
</sst>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46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20"/>
      <name val="Arial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b/>
      <u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Times New Roman"/>
      <family val="1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i/>
      <sz val="9"/>
      <name val="Times New Roman"/>
      <family val="1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trike/>
      <sz val="10"/>
      <name val="Arial"/>
      <family val="2"/>
      <charset val="238"/>
    </font>
    <font>
      <b/>
      <sz val="10"/>
      <color indexed="11"/>
      <name val="Arial"/>
      <family val="2"/>
      <charset val="238"/>
    </font>
    <font>
      <b/>
      <sz val="10"/>
      <color rgb="FF00B050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41"/>
      </patternFill>
    </fill>
    <fill>
      <patternFill patternType="solid">
        <fgColor indexed="44"/>
        <bgColor indexed="24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2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38" fillId="0" borderId="0"/>
    <xf numFmtId="0" fontId="38" fillId="0" borderId="0"/>
    <xf numFmtId="0" fontId="38" fillId="4" borderId="6" applyNumberFormat="0" applyAlignment="0" applyProtection="0"/>
    <xf numFmtId="0" fontId="11" fillId="0" borderId="7" applyNumberFormat="0" applyFill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664">
    <xf numFmtId="0" fontId="0" fillId="0" borderId="0" xfId="0"/>
    <xf numFmtId="0" fontId="20" fillId="0" borderId="0" xfId="0" applyFont="1"/>
    <xf numFmtId="0" fontId="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23" fillId="0" borderId="0" xfId="0" applyFont="1"/>
    <xf numFmtId="0" fontId="25" fillId="0" borderId="0" xfId="0" applyFont="1"/>
    <xf numFmtId="0" fontId="26" fillId="0" borderId="0" xfId="0" applyFont="1"/>
    <xf numFmtId="49" fontId="27" fillId="0" borderId="0" xfId="0" applyNumberFormat="1" applyFont="1" applyAlignment="1">
      <alignment horizontal="center"/>
    </xf>
    <xf numFmtId="49" fontId="20" fillId="18" borderId="0" xfId="0" applyNumberFormat="1" applyFont="1" applyFill="1" applyBorder="1"/>
    <xf numFmtId="0" fontId="0" fillId="13" borderId="0" xfId="0" applyFont="1" applyFill="1"/>
    <xf numFmtId="0" fontId="26" fillId="13" borderId="0" xfId="0" applyFont="1" applyFill="1"/>
    <xf numFmtId="49" fontId="20" fillId="13" borderId="0" xfId="0" applyNumberFormat="1" applyFont="1" applyFill="1" applyBorder="1"/>
    <xf numFmtId="0" fontId="26" fillId="13" borderId="0" xfId="0" applyFont="1" applyFill="1" applyBorder="1"/>
    <xf numFmtId="0" fontId="26" fillId="0" borderId="0" xfId="0" applyFont="1" applyBorder="1"/>
    <xf numFmtId="0" fontId="28" fillId="0" borderId="0" xfId="0" applyFont="1"/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/>
    <xf numFmtId="0" fontId="29" fillId="0" borderId="0" xfId="0" applyFont="1"/>
    <xf numFmtId="0" fontId="27" fillId="0" borderId="0" xfId="0" applyFont="1"/>
    <xf numFmtId="0" fontId="23" fillId="0" borderId="0" xfId="0" applyFont="1" applyAlignment="1">
      <alignment horizontal="center"/>
    </xf>
    <xf numFmtId="0" fontId="30" fillId="0" borderId="0" xfId="0" applyFont="1"/>
    <xf numFmtId="49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64" fontId="25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164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/>
    <xf numFmtId="0" fontId="0" fillId="0" borderId="0" xfId="0" applyBorder="1"/>
    <xf numFmtId="0" fontId="32" fillId="0" borderId="0" xfId="0" applyFont="1" applyBorder="1"/>
    <xf numFmtId="0" fontId="33" fillId="0" borderId="0" xfId="0" applyFont="1"/>
    <xf numFmtId="0" fontId="32" fillId="0" borderId="0" xfId="0" applyFont="1"/>
    <xf numFmtId="0" fontId="27" fillId="0" borderId="0" xfId="0" applyFont="1" applyAlignment="1">
      <alignment horizontal="center"/>
    </xf>
    <xf numFmtId="0" fontId="33" fillId="0" borderId="0" xfId="0" applyFont="1" applyBorder="1"/>
    <xf numFmtId="0" fontId="27" fillId="0" borderId="0" xfId="0" applyFont="1" applyBorder="1" applyAlignment="1">
      <alignment horizontal="center"/>
    </xf>
    <xf numFmtId="0" fontId="25" fillId="0" borderId="0" xfId="0" applyFont="1" applyBorder="1"/>
    <xf numFmtId="0" fontId="0" fillId="0" borderId="0" xfId="0" applyNumberFormat="1"/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1" fontId="35" fillId="0" borderId="0" xfId="0" applyNumberFormat="1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0" fontId="35" fillId="0" borderId="0" xfId="0" applyNumberFormat="1" applyFont="1" applyAlignment="1">
      <alignment horizontal="center" vertical="center"/>
    </xf>
    <xf numFmtId="1" fontId="25" fillId="0" borderId="10" xfId="0" applyNumberFormat="1" applyFont="1" applyBorder="1" applyAlignment="1">
      <alignment textRotation="90"/>
    </xf>
    <xf numFmtId="164" fontId="36" fillId="0" borderId="10" xfId="0" applyNumberFormat="1" applyFont="1" applyBorder="1" applyAlignment="1">
      <alignment horizontal="center" textRotation="90"/>
    </xf>
    <xf numFmtId="0" fontId="36" fillId="0" borderId="10" xfId="0" applyNumberFormat="1" applyFont="1" applyBorder="1" applyAlignment="1">
      <alignment horizontal="center" textRotation="90"/>
    </xf>
    <xf numFmtId="0" fontId="36" fillId="0" borderId="11" xfId="0" applyFont="1" applyBorder="1" applyAlignment="1">
      <alignment horizontal="center" textRotation="90"/>
    </xf>
    <xf numFmtId="1" fontId="36" fillId="0" borderId="12" xfId="0" applyNumberFormat="1" applyFont="1" applyBorder="1" applyAlignment="1">
      <alignment horizontal="center" vertical="center"/>
    </xf>
    <xf numFmtId="1" fontId="36" fillId="0" borderId="13" xfId="0" applyNumberFormat="1" applyFont="1" applyBorder="1" applyAlignment="1">
      <alignment horizontal="center" vertical="center"/>
    </xf>
    <xf numFmtId="164" fontId="36" fillId="0" borderId="14" xfId="0" applyNumberFormat="1" applyFont="1" applyBorder="1" applyAlignment="1">
      <alignment horizontal="center" textRotation="90"/>
    </xf>
    <xf numFmtId="164" fontId="36" fillId="0" borderId="13" xfId="0" applyNumberFormat="1" applyFont="1" applyBorder="1" applyAlignment="1">
      <alignment horizontal="center" textRotation="90"/>
    </xf>
    <xf numFmtId="0" fontId="36" fillId="0" borderId="15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164" fontId="25" fillId="0" borderId="18" xfId="0" applyNumberFormat="1" applyFont="1" applyFill="1" applyBorder="1" applyAlignment="1">
      <alignment horizontal="center" vertical="center"/>
    </xf>
    <xf numFmtId="164" fontId="25" fillId="0" borderId="16" xfId="0" applyNumberFormat="1" applyFont="1" applyFill="1" applyBorder="1" applyAlignment="1">
      <alignment horizontal="center" vertical="center"/>
    </xf>
    <xf numFmtId="164" fontId="25" fillId="0" borderId="17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25" fillId="0" borderId="19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164" fontId="25" fillId="0" borderId="21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164" fontId="25" fillId="0" borderId="23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37" fillId="0" borderId="0" xfId="0" applyNumberFormat="1" applyFont="1"/>
    <xf numFmtId="1" fontId="36" fillId="0" borderId="0" xfId="0" applyNumberFormat="1" applyFont="1"/>
    <xf numFmtId="164" fontId="25" fillId="0" borderId="0" xfId="0" applyNumberFormat="1" applyFont="1"/>
    <xf numFmtId="164" fontId="0" fillId="0" borderId="0" xfId="0" applyNumberFormat="1"/>
    <xf numFmtId="0" fontId="25" fillId="0" borderId="0" xfId="0" applyFont="1" applyAlignment="1">
      <alignment vertical="center"/>
    </xf>
    <xf numFmtId="0" fontId="36" fillId="0" borderId="26" xfId="0" applyFont="1" applyBorder="1" applyAlignment="1">
      <alignment horizontal="right" vertical="center"/>
    </xf>
    <xf numFmtId="0" fontId="36" fillId="0" borderId="13" xfId="0" applyFont="1" applyBorder="1" applyAlignment="1">
      <alignment horizontal="left" vertical="center"/>
    </xf>
    <xf numFmtId="0" fontId="36" fillId="0" borderId="12" xfId="0" applyFont="1" applyBorder="1" applyAlignment="1">
      <alignment horizontal="center" vertical="center"/>
    </xf>
    <xf numFmtId="0" fontId="36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0" fillId="0" borderId="16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4" fontId="0" fillId="0" borderId="18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0" fillId="0" borderId="16" xfId="0" applyNumberFormat="1" applyBorder="1"/>
    <xf numFmtId="0" fontId="36" fillId="0" borderId="34" xfId="0" applyFont="1" applyBorder="1" applyAlignment="1">
      <alignment horizontal="left" vertical="center"/>
    </xf>
    <xf numFmtId="0" fontId="36" fillId="0" borderId="35" xfId="0" applyFont="1" applyBorder="1" applyAlignment="1">
      <alignment horizontal="center" vertical="center"/>
    </xf>
    <xf numFmtId="0" fontId="36" fillId="0" borderId="36" xfId="0" applyFont="1" applyBorder="1" applyAlignment="1">
      <alignment horizontal="left" vertical="center"/>
    </xf>
    <xf numFmtId="1" fontId="36" fillId="0" borderId="35" xfId="0" applyNumberFormat="1" applyFont="1" applyBorder="1" applyAlignment="1">
      <alignment horizontal="center" vertical="center"/>
    </xf>
    <xf numFmtId="1" fontId="36" fillId="0" borderId="34" xfId="0" applyNumberFormat="1" applyFont="1" applyBorder="1" applyAlignment="1">
      <alignment horizontal="center" vertical="center"/>
    </xf>
    <xf numFmtId="164" fontId="36" fillId="0" borderId="37" xfId="0" applyNumberFormat="1" applyFont="1" applyBorder="1" applyAlignment="1">
      <alignment horizontal="center" textRotation="90"/>
    </xf>
    <xf numFmtId="164" fontId="36" fillId="0" borderId="34" xfId="0" applyNumberFormat="1" applyFont="1" applyBorder="1" applyAlignment="1">
      <alignment horizontal="center" textRotation="90"/>
    </xf>
    <xf numFmtId="0" fontId="36" fillId="0" borderId="36" xfId="0" applyNumberFormat="1" applyFont="1" applyBorder="1" applyAlignment="1">
      <alignment horizontal="center" textRotation="90"/>
    </xf>
    <xf numFmtId="164" fontId="25" fillId="0" borderId="38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36" fillId="0" borderId="39" xfId="0" applyFont="1" applyBorder="1" applyAlignment="1">
      <alignment horizontal="right" vertical="center"/>
    </xf>
    <xf numFmtId="0" fontId="36" fillId="0" borderId="10" xfId="0" applyFont="1" applyBorder="1" applyAlignment="1">
      <alignment horizontal="left" vertical="center"/>
    </xf>
    <xf numFmtId="0" fontId="36" fillId="0" borderId="40" xfId="0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/>
    </xf>
    <xf numFmtId="1" fontId="36" fillId="0" borderId="40" xfId="0" applyNumberFormat="1" applyFont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 vertical="center"/>
    </xf>
    <xf numFmtId="164" fontId="36" fillId="0" borderId="41" xfId="0" applyNumberFormat="1" applyFont="1" applyBorder="1" applyAlignment="1">
      <alignment horizontal="center" textRotation="90"/>
    </xf>
    <xf numFmtId="0" fontId="36" fillId="0" borderId="11" xfId="0" applyNumberFormat="1" applyFont="1" applyBorder="1" applyAlignment="1">
      <alignment horizontal="center" textRotation="90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" fontId="36" fillId="0" borderId="0" xfId="0" applyNumberFormat="1" applyFont="1" applyFill="1"/>
    <xf numFmtId="0" fontId="20" fillId="0" borderId="0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right" vertical="center"/>
    </xf>
    <xf numFmtId="164" fontId="25" fillId="0" borderId="43" xfId="0" applyNumberFormat="1" applyFont="1" applyFill="1" applyBorder="1" applyAlignment="1">
      <alignment horizontal="center" vertical="center"/>
    </xf>
    <xf numFmtId="164" fontId="25" fillId="0" borderId="45" xfId="0" applyNumberFormat="1" applyFont="1" applyFill="1" applyBorder="1" applyAlignment="1">
      <alignment horizontal="center" vertical="center"/>
    </xf>
    <xf numFmtId="164" fontId="25" fillId="0" borderId="46" xfId="0" applyNumberFormat="1" applyFont="1" applyFill="1" applyBorder="1" applyAlignment="1">
      <alignment horizontal="center" vertical="center"/>
    </xf>
    <xf numFmtId="164" fontId="25" fillId="0" borderId="47" xfId="0" applyNumberFormat="1" applyFont="1" applyFill="1" applyBorder="1" applyAlignment="1">
      <alignment horizontal="center" vertical="center"/>
    </xf>
    <xf numFmtId="164" fontId="25" fillId="0" borderId="48" xfId="0" applyNumberFormat="1" applyFont="1" applyFill="1" applyBorder="1" applyAlignment="1">
      <alignment horizontal="center" vertical="center"/>
    </xf>
    <xf numFmtId="164" fontId="25" fillId="0" borderId="49" xfId="0" applyNumberFormat="1" applyFont="1" applyFill="1" applyBorder="1" applyAlignment="1">
      <alignment horizontal="center" vertical="center"/>
    </xf>
    <xf numFmtId="49" fontId="21" fillId="18" borderId="50" xfId="0" applyNumberFormat="1" applyFont="1" applyFill="1" applyBorder="1" applyAlignment="1">
      <alignment horizontal="center"/>
    </xf>
    <xf numFmtId="49" fontId="20" fillId="18" borderId="51" xfId="0" applyNumberFormat="1" applyFont="1" applyFill="1" applyBorder="1"/>
    <xf numFmtId="49" fontId="21" fillId="18" borderId="52" xfId="0" applyNumberFormat="1" applyFont="1" applyFill="1" applyBorder="1" applyAlignment="1">
      <alignment horizontal="center"/>
    </xf>
    <xf numFmtId="49" fontId="21" fillId="18" borderId="53" xfId="0" applyNumberFormat="1" applyFont="1" applyFill="1" applyBorder="1" applyAlignment="1">
      <alignment horizontal="center"/>
    </xf>
    <xf numFmtId="49" fontId="21" fillId="18" borderId="54" xfId="0" applyNumberFormat="1" applyFont="1" applyFill="1" applyBorder="1" applyAlignment="1">
      <alignment horizontal="center"/>
    </xf>
    <xf numFmtId="49" fontId="21" fillId="18" borderId="55" xfId="0" applyNumberFormat="1" applyFont="1" applyFill="1" applyBorder="1" applyAlignment="1">
      <alignment horizontal="center"/>
    </xf>
    <xf numFmtId="49" fontId="20" fillId="18" borderId="56" xfId="0" applyNumberFormat="1" applyFont="1" applyFill="1" applyBorder="1"/>
    <xf numFmtId="49" fontId="21" fillId="18" borderId="57" xfId="0" applyNumberFormat="1" applyFont="1" applyFill="1" applyBorder="1" applyAlignment="1">
      <alignment horizontal="center"/>
    </xf>
    <xf numFmtId="49" fontId="21" fillId="19" borderId="50" xfId="0" applyNumberFormat="1" applyFont="1" applyFill="1" applyBorder="1" applyAlignment="1">
      <alignment horizontal="center"/>
    </xf>
    <xf numFmtId="49" fontId="21" fillId="19" borderId="53" xfId="0" applyNumberFormat="1" applyFont="1" applyFill="1" applyBorder="1" applyAlignment="1">
      <alignment horizontal="center"/>
    </xf>
    <xf numFmtId="49" fontId="21" fillId="19" borderId="55" xfId="0" applyNumberFormat="1" applyFont="1" applyFill="1" applyBorder="1" applyAlignment="1">
      <alignment horizontal="center"/>
    </xf>
    <xf numFmtId="0" fontId="21" fillId="18" borderId="52" xfId="0" applyNumberFormat="1" applyFont="1" applyFill="1" applyBorder="1" applyAlignment="1">
      <alignment horizontal="center"/>
    </xf>
    <xf numFmtId="0" fontId="21" fillId="18" borderId="54" xfId="0" applyNumberFormat="1" applyFont="1" applyFill="1" applyBorder="1" applyAlignment="1">
      <alignment horizontal="center"/>
    </xf>
    <xf numFmtId="0" fontId="21" fillId="18" borderId="57" xfId="0" applyNumberFormat="1" applyFont="1" applyFill="1" applyBorder="1" applyAlignment="1">
      <alignment horizontal="center"/>
    </xf>
    <xf numFmtId="164" fontId="25" fillId="0" borderId="28" xfId="0" applyNumberFormat="1" applyFont="1" applyFill="1" applyBorder="1" applyAlignment="1">
      <alignment horizontal="center" vertical="center"/>
    </xf>
    <xf numFmtId="164" fontId="25" fillId="0" borderId="33" xfId="0" applyNumberFormat="1" applyFont="1" applyFill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164" fontId="25" fillId="0" borderId="59" xfId="0" applyNumberFormat="1" applyFont="1" applyFill="1" applyBorder="1" applyAlignment="1">
      <alignment horizontal="center" vertical="center"/>
    </xf>
    <xf numFmtId="164" fontId="25" fillId="0" borderId="60" xfId="0" applyNumberFormat="1" applyFont="1" applyFill="1" applyBorder="1" applyAlignment="1">
      <alignment horizontal="center" vertical="center"/>
    </xf>
    <xf numFmtId="164" fontId="36" fillId="0" borderId="61" xfId="0" applyNumberFormat="1" applyFont="1" applyBorder="1" applyAlignment="1">
      <alignment horizontal="center" textRotation="90"/>
    </xf>
    <xf numFmtId="0" fontId="34" fillId="0" borderId="26" xfId="0" applyFont="1" applyBorder="1" applyAlignment="1">
      <alignment horizontal="right" vertical="center"/>
    </xf>
    <xf numFmtId="0" fontId="36" fillId="0" borderId="62" xfId="0" applyFont="1" applyBorder="1" applyAlignment="1">
      <alignment horizontal="left" vertical="center"/>
    </xf>
    <xf numFmtId="0" fontId="36" fillId="0" borderId="63" xfId="0" applyFont="1" applyBorder="1" applyAlignment="1">
      <alignment horizontal="center" vertical="center"/>
    </xf>
    <xf numFmtId="0" fontId="36" fillId="0" borderId="64" xfId="0" applyFont="1" applyBorder="1" applyAlignment="1">
      <alignment horizontal="left" vertical="center"/>
    </xf>
    <xf numFmtId="1" fontId="36" fillId="0" borderId="63" xfId="0" applyNumberFormat="1" applyFont="1" applyBorder="1" applyAlignment="1">
      <alignment horizontal="center" vertical="center"/>
    </xf>
    <xf numFmtId="1" fontId="36" fillId="0" borderId="62" xfId="0" applyNumberFormat="1" applyFont="1" applyBorder="1" applyAlignment="1">
      <alignment horizontal="center" vertical="center"/>
    </xf>
    <xf numFmtId="164" fontId="36" fillId="0" borderId="65" xfId="0" applyNumberFormat="1" applyFont="1" applyBorder="1" applyAlignment="1">
      <alignment horizontal="center" textRotation="90"/>
    </xf>
    <xf numFmtId="164" fontId="36" fillId="0" borderId="62" xfId="0" applyNumberFormat="1" applyFont="1" applyBorder="1" applyAlignment="1">
      <alignment horizontal="center" textRotation="90"/>
    </xf>
    <xf numFmtId="0" fontId="36" fillId="0" borderId="64" xfId="0" applyNumberFormat="1" applyFont="1" applyBorder="1" applyAlignment="1">
      <alignment horizontal="center" textRotation="90"/>
    </xf>
    <xf numFmtId="0" fontId="36" fillId="0" borderId="66" xfId="0" applyFont="1" applyBorder="1" applyAlignment="1">
      <alignment horizontal="center" vertical="center"/>
    </xf>
    <xf numFmtId="0" fontId="36" fillId="0" borderId="61" xfId="0" applyNumberFormat="1" applyFont="1" applyBorder="1" applyAlignment="1">
      <alignment horizontal="center" textRotation="90"/>
    </xf>
    <xf numFmtId="0" fontId="36" fillId="0" borderId="67" xfId="0" applyFont="1" applyBorder="1" applyAlignment="1">
      <alignment horizontal="center" textRotation="90"/>
    </xf>
    <xf numFmtId="0" fontId="25" fillId="0" borderId="68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0" fontId="25" fillId="0" borderId="66" xfId="0" applyFont="1" applyBorder="1" applyAlignment="1">
      <alignment horizontal="center" vertical="center"/>
    </xf>
    <xf numFmtId="164" fontId="25" fillId="0" borderId="71" xfId="0" applyNumberFormat="1" applyFont="1" applyFill="1" applyBorder="1" applyAlignment="1">
      <alignment horizontal="center" vertical="center"/>
    </xf>
    <xf numFmtId="164" fontId="0" fillId="0" borderId="72" xfId="0" applyNumberFormat="1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left" vertical="center" wrapText="1"/>
    </xf>
    <xf numFmtId="0" fontId="20" fillId="0" borderId="74" xfId="0" applyFont="1" applyFill="1" applyBorder="1" applyAlignment="1">
      <alignment horizontal="center" vertical="center" wrapText="1"/>
    </xf>
    <xf numFmtId="164" fontId="25" fillId="0" borderId="75" xfId="0" applyNumberFormat="1" applyFont="1" applyFill="1" applyBorder="1" applyAlignment="1">
      <alignment horizontal="center" vertical="center"/>
    </xf>
    <xf numFmtId="164" fontId="25" fillId="0" borderId="76" xfId="0" applyNumberFormat="1" applyFont="1" applyFill="1" applyBorder="1" applyAlignment="1">
      <alignment horizontal="center" vertical="center"/>
    </xf>
    <xf numFmtId="164" fontId="25" fillId="0" borderId="77" xfId="0" applyNumberFormat="1" applyFont="1" applyFill="1" applyBorder="1" applyAlignment="1">
      <alignment horizontal="center" vertical="center"/>
    </xf>
    <xf numFmtId="164" fontId="25" fillId="0" borderId="74" xfId="0" applyNumberFormat="1" applyFont="1" applyFill="1" applyBorder="1" applyAlignment="1">
      <alignment horizontal="center" vertical="center"/>
    </xf>
    <xf numFmtId="164" fontId="25" fillId="0" borderId="79" xfId="0" applyNumberFormat="1" applyFont="1" applyFill="1" applyBorder="1" applyAlignment="1">
      <alignment horizontal="center" vertical="center"/>
    </xf>
    <xf numFmtId="164" fontId="25" fillId="0" borderId="68" xfId="0" applyNumberFormat="1" applyFont="1" applyFill="1" applyBorder="1" applyAlignment="1">
      <alignment horizontal="center" vertical="center"/>
    </xf>
    <xf numFmtId="164" fontId="25" fillId="0" borderId="80" xfId="0" applyNumberFormat="1" applyFont="1" applyFill="1" applyBorder="1" applyAlignment="1">
      <alignment horizontal="center" vertical="center"/>
    </xf>
    <xf numFmtId="0" fontId="36" fillId="0" borderId="81" xfId="0" applyNumberFormat="1" applyFont="1" applyBorder="1" applyAlignment="1">
      <alignment horizontal="center" textRotation="90"/>
    </xf>
    <xf numFmtId="0" fontId="25" fillId="0" borderId="8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center" vertical="center"/>
    </xf>
    <xf numFmtId="164" fontId="25" fillId="0" borderId="85" xfId="0" applyNumberFormat="1" applyFont="1" applyFill="1" applyBorder="1" applyAlignment="1">
      <alignment horizontal="center" vertical="center"/>
    </xf>
    <xf numFmtId="0" fontId="25" fillId="0" borderId="86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 wrapText="1"/>
    </xf>
    <xf numFmtId="0" fontId="25" fillId="0" borderId="88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 wrapText="1"/>
    </xf>
    <xf numFmtId="0" fontId="20" fillId="0" borderId="90" xfId="0" applyNumberFormat="1" applyFont="1" applyFill="1" applyBorder="1" applyAlignment="1">
      <alignment horizontal="center" vertical="center" wrapText="1"/>
    </xf>
    <xf numFmtId="164" fontId="0" fillId="0" borderId="76" xfId="0" applyNumberFormat="1" applyFont="1" applyFill="1" applyBorder="1" applyAlignment="1">
      <alignment horizontal="center" vertical="center"/>
    </xf>
    <xf numFmtId="164" fontId="25" fillId="0" borderId="87" xfId="0" applyNumberFormat="1" applyFont="1" applyFill="1" applyBorder="1" applyAlignment="1">
      <alignment horizontal="center" vertical="center"/>
    </xf>
    <xf numFmtId="0" fontId="25" fillId="0" borderId="91" xfId="0" applyFont="1" applyFill="1" applyBorder="1" applyAlignment="1">
      <alignment horizontal="center" vertical="center"/>
    </xf>
    <xf numFmtId="0" fontId="20" fillId="0" borderId="91" xfId="0" applyFont="1" applyBorder="1" applyAlignment="1">
      <alignment horizontal="left" vertical="center" wrapText="1"/>
    </xf>
    <xf numFmtId="0" fontId="20" fillId="0" borderId="91" xfId="0" applyFont="1" applyBorder="1" applyAlignment="1">
      <alignment horizontal="center" vertical="center" wrapText="1"/>
    </xf>
    <xf numFmtId="164" fontId="25" fillId="0" borderId="91" xfId="0" applyNumberFormat="1" applyFont="1" applyBorder="1" applyAlignment="1">
      <alignment horizontal="center" vertical="center"/>
    </xf>
    <xf numFmtId="164" fontId="0" fillId="0" borderId="91" xfId="0" applyNumberFormat="1" applyFont="1" applyFill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0" fontId="25" fillId="0" borderId="91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72" xfId="0" applyFont="1" applyFill="1" applyBorder="1" applyAlignment="1">
      <alignment vertical="center"/>
    </xf>
    <xf numFmtId="0" fontId="20" fillId="0" borderId="72" xfId="0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 wrapText="1"/>
    </xf>
    <xf numFmtId="164" fontId="25" fillId="0" borderId="72" xfId="0" applyNumberFormat="1" applyFont="1" applyFill="1" applyBorder="1" applyAlignment="1">
      <alignment horizontal="center" vertical="center"/>
    </xf>
    <xf numFmtId="0" fontId="25" fillId="0" borderId="72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0" fillId="20" borderId="51" xfId="0" applyNumberFormat="1" applyFont="1" applyFill="1" applyBorder="1"/>
    <xf numFmtId="49" fontId="20" fillId="20" borderId="0" xfId="0" applyNumberFormat="1" applyFont="1" applyFill="1" applyBorder="1"/>
    <xf numFmtId="49" fontId="20" fillId="20" borderId="56" xfId="0" applyNumberFormat="1" applyFont="1" applyFill="1" applyBorder="1"/>
    <xf numFmtId="0" fontId="25" fillId="0" borderId="23" xfId="0" applyNumberFormat="1" applyFont="1" applyFill="1" applyBorder="1" applyAlignment="1">
      <alignment horizontal="center" vertical="center"/>
    </xf>
    <xf numFmtId="0" fontId="25" fillId="0" borderId="93" xfId="0" applyFont="1" applyFill="1" applyBorder="1" applyAlignment="1">
      <alignment horizontal="center" vertical="center"/>
    </xf>
    <xf numFmtId="164" fontId="0" fillId="0" borderId="80" xfId="0" applyNumberFormat="1" applyFont="1" applyFill="1" applyBorder="1" applyAlignment="1">
      <alignment horizontal="center" vertical="center"/>
    </xf>
    <xf numFmtId="0" fontId="25" fillId="0" borderId="96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25" fillId="0" borderId="98" xfId="0" applyNumberFormat="1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25" fillId="0" borderId="70" xfId="0" applyNumberFormat="1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 wrapText="1"/>
    </xf>
    <xf numFmtId="0" fontId="20" fillId="0" borderId="68" xfId="0" applyFont="1" applyFill="1" applyBorder="1" applyAlignment="1">
      <alignment horizontal="center" vertical="center" wrapText="1"/>
    </xf>
    <xf numFmtId="0" fontId="36" fillId="0" borderId="100" xfId="0" applyFont="1" applyBorder="1" applyAlignment="1">
      <alignment horizontal="center" vertical="center"/>
    </xf>
    <xf numFmtId="0" fontId="36" fillId="0" borderId="101" xfId="0" applyNumberFormat="1" applyFont="1" applyBorder="1" applyAlignment="1">
      <alignment horizontal="center" textRotation="90"/>
    </xf>
    <xf numFmtId="164" fontId="25" fillId="0" borderId="102" xfId="0" applyNumberFormat="1" applyFont="1" applyFill="1" applyBorder="1" applyAlignment="1">
      <alignment horizontal="center" vertical="center"/>
    </xf>
    <xf numFmtId="164" fontId="25" fillId="0" borderId="103" xfId="0" applyNumberFormat="1" applyFont="1" applyFill="1" applyBorder="1" applyAlignment="1">
      <alignment horizontal="center" vertical="center"/>
    </xf>
    <xf numFmtId="0" fontId="25" fillId="0" borderId="104" xfId="0" applyFont="1" applyBorder="1" applyAlignment="1">
      <alignment horizontal="center" vertical="center"/>
    </xf>
    <xf numFmtId="0" fontId="20" fillId="0" borderId="105" xfId="0" applyFont="1" applyFill="1" applyBorder="1" applyAlignment="1">
      <alignment horizontal="left" vertical="center" wrapText="1"/>
    </xf>
    <xf numFmtId="0" fontId="20" fillId="0" borderId="59" xfId="0" applyFont="1" applyFill="1" applyBorder="1" applyAlignment="1">
      <alignment horizontal="left" vertical="center" wrapText="1"/>
    </xf>
    <xf numFmtId="0" fontId="25" fillId="0" borderId="48" xfId="0" applyNumberFormat="1" applyFont="1" applyFill="1" applyBorder="1" applyAlignment="1">
      <alignment horizontal="center" vertical="center"/>
    </xf>
    <xf numFmtId="0" fontId="20" fillId="0" borderId="107" xfId="0" applyNumberFormat="1" applyFont="1" applyFill="1" applyBorder="1" applyAlignment="1">
      <alignment vertical="center" wrapText="1"/>
    </xf>
    <xf numFmtId="0" fontId="20" fillId="0" borderId="108" xfId="0" applyFont="1" applyFill="1" applyBorder="1" applyAlignment="1">
      <alignment horizontal="center" vertical="center" wrapText="1"/>
    </xf>
    <xf numFmtId="0" fontId="20" fillId="0" borderId="102" xfId="0" applyFont="1" applyFill="1" applyBorder="1" applyAlignment="1">
      <alignment horizontal="center" vertical="center" wrapText="1"/>
    </xf>
    <xf numFmtId="164" fontId="0" fillId="0" borderId="109" xfId="0" applyNumberFormat="1" applyFont="1" applyBorder="1" applyAlignment="1">
      <alignment horizontal="center" vertical="center"/>
    </xf>
    <xf numFmtId="0" fontId="20" fillId="0" borderId="48" xfId="0" applyFont="1" applyFill="1" applyBorder="1" applyAlignment="1">
      <alignment horizontal="left" vertical="center" wrapText="1"/>
    </xf>
    <xf numFmtId="164" fontId="25" fillId="0" borderId="65" xfId="0" applyNumberFormat="1" applyFont="1" applyFill="1" applyBorder="1" applyAlignment="1">
      <alignment horizontal="center" vertical="center"/>
    </xf>
    <xf numFmtId="164" fontId="0" fillId="0" borderId="65" xfId="0" applyNumberFormat="1" applyFont="1" applyFill="1" applyBorder="1" applyAlignment="1">
      <alignment horizontal="center" vertical="center"/>
    </xf>
    <xf numFmtId="164" fontId="25" fillId="0" borderId="62" xfId="0" applyNumberFormat="1" applyFont="1" applyFill="1" applyBorder="1" applyAlignment="1">
      <alignment horizontal="center" vertical="center"/>
    </xf>
    <xf numFmtId="164" fontId="25" fillId="0" borderId="64" xfId="0" applyNumberFormat="1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0" fontId="25" fillId="0" borderId="110" xfId="0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164" fontId="25" fillId="0" borderId="112" xfId="0" applyNumberFormat="1" applyFont="1" applyFill="1" applyBorder="1" applyAlignment="1">
      <alignment horizontal="center" vertical="center"/>
    </xf>
    <xf numFmtId="164" fontId="25" fillId="0" borderId="113" xfId="0" applyNumberFormat="1" applyFont="1" applyFill="1" applyBorder="1" applyAlignment="1">
      <alignment horizontal="center" vertical="center"/>
    </xf>
    <xf numFmtId="0" fontId="25" fillId="0" borderId="37" xfId="0" applyNumberFormat="1" applyFont="1" applyFill="1" applyBorder="1" applyAlignment="1">
      <alignment horizontal="center" vertical="center"/>
    </xf>
    <xf numFmtId="0" fontId="25" fillId="0" borderId="114" xfId="0" applyFont="1" applyBorder="1"/>
    <xf numFmtId="49" fontId="25" fillId="0" borderId="114" xfId="0" applyNumberFormat="1" applyFont="1" applyBorder="1"/>
    <xf numFmtId="49" fontId="0" fillId="0" borderId="115" xfId="0" applyNumberFormat="1" applyFont="1" applyBorder="1"/>
    <xf numFmtId="0" fontId="0" fillId="0" borderId="115" xfId="0" applyFont="1" applyBorder="1"/>
    <xf numFmtId="49" fontId="0" fillId="0" borderId="116" xfId="0" applyNumberFormat="1" applyFont="1" applyBorder="1"/>
    <xf numFmtId="0" fontId="0" fillId="0" borderId="116" xfId="0" applyFont="1" applyBorder="1"/>
    <xf numFmtId="0" fontId="42" fillId="0" borderId="115" xfId="0" applyFont="1" applyBorder="1"/>
    <xf numFmtId="49" fontId="25" fillId="0" borderId="115" xfId="0" applyNumberFormat="1" applyFont="1" applyBorder="1"/>
    <xf numFmtId="0" fontId="25" fillId="0" borderId="115" xfId="0" applyFont="1" applyBorder="1"/>
    <xf numFmtId="0" fontId="43" fillId="0" borderId="115" xfId="0" applyFont="1" applyBorder="1"/>
    <xf numFmtId="0" fontId="25" fillId="0" borderId="116" xfId="0" applyFont="1" applyBorder="1"/>
    <xf numFmtId="49" fontId="25" fillId="0" borderId="116" xfId="0" applyNumberFormat="1" applyFont="1" applyBorder="1"/>
    <xf numFmtId="49" fontId="0" fillId="0" borderId="0" xfId="0" applyNumberFormat="1"/>
    <xf numFmtId="0" fontId="41" fillId="0" borderId="0" xfId="0" applyFont="1"/>
    <xf numFmtId="0" fontId="44" fillId="0" borderId="0" xfId="0" applyFont="1"/>
    <xf numFmtId="0" fontId="0" fillId="0" borderId="116" xfId="0" applyBorder="1"/>
    <xf numFmtId="0" fontId="44" fillId="0" borderId="115" xfId="0" applyFont="1" applyBorder="1"/>
    <xf numFmtId="0" fontId="36" fillId="0" borderId="62" xfId="0" applyNumberFormat="1" applyFont="1" applyBorder="1" applyAlignment="1">
      <alignment horizontal="center" textRotation="90"/>
    </xf>
    <xf numFmtId="0" fontId="36" fillId="0" borderId="64" xfId="0" applyFont="1" applyBorder="1" applyAlignment="1">
      <alignment horizontal="center" textRotation="90"/>
    </xf>
    <xf numFmtId="0" fontId="34" fillId="0" borderId="72" xfId="0" applyFont="1" applyBorder="1" applyAlignment="1">
      <alignment horizontal="left" vertical="center"/>
    </xf>
    <xf numFmtId="0" fontId="35" fillId="0" borderId="72" xfId="0" applyFont="1" applyBorder="1" applyAlignment="1">
      <alignment horizontal="center" vertical="center"/>
    </xf>
    <xf numFmtId="0" fontId="35" fillId="0" borderId="72" xfId="0" applyFont="1" applyBorder="1" applyAlignment="1">
      <alignment horizontal="left" vertical="center"/>
    </xf>
    <xf numFmtId="1" fontId="35" fillId="0" borderId="72" xfId="0" applyNumberFormat="1" applyFont="1" applyBorder="1" applyAlignment="1">
      <alignment horizontal="center" vertical="center"/>
    </xf>
    <xf numFmtId="164" fontId="35" fillId="0" borderId="72" xfId="0" applyNumberFormat="1" applyFont="1" applyBorder="1" applyAlignment="1">
      <alignment horizontal="center" vertical="center"/>
    </xf>
    <xf numFmtId="0" fontId="35" fillId="0" borderId="72" xfId="0" applyNumberFormat="1" applyFont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84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/>
    </xf>
    <xf numFmtId="0" fontId="25" fillId="0" borderId="97" xfId="0" applyNumberFormat="1" applyFont="1" applyFill="1" applyBorder="1" applyAlignment="1">
      <alignment horizontal="center" vertical="center"/>
    </xf>
    <xf numFmtId="0" fontId="20" fillId="0" borderId="118" xfId="0" applyNumberFormat="1" applyFont="1" applyFill="1" applyBorder="1" applyAlignment="1">
      <alignment horizontal="center" vertical="center" wrapText="1"/>
    </xf>
    <xf numFmtId="0" fontId="0" fillId="0" borderId="120" xfId="0" applyFont="1" applyBorder="1" applyAlignment="1">
      <alignment vertical="center"/>
    </xf>
    <xf numFmtId="0" fontId="20" fillId="22" borderId="16" xfId="0" applyFont="1" applyFill="1" applyBorder="1" applyAlignment="1">
      <alignment horizontal="center" vertical="center" wrapText="1"/>
    </xf>
    <xf numFmtId="0" fontId="20" fillId="22" borderId="28" xfId="0" applyFont="1" applyFill="1" applyBorder="1" applyAlignment="1">
      <alignment horizontal="left" vertical="center" wrapText="1"/>
    </xf>
    <xf numFmtId="164" fontId="25" fillId="0" borderId="122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/>
    <xf numFmtId="0" fontId="21" fillId="21" borderId="54" xfId="0" applyNumberFormat="1" applyFont="1" applyFill="1" applyBorder="1" applyAlignment="1">
      <alignment horizontal="center"/>
    </xf>
    <xf numFmtId="49" fontId="20" fillId="23" borderId="0" xfId="0" applyNumberFormat="1" applyFont="1" applyFill="1" applyBorder="1"/>
    <xf numFmtId="0" fontId="21" fillId="21" borderId="52" xfId="0" applyNumberFormat="1" applyFont="1" applyFill="1" applyBorder="1" applyAlignment="1">
      <alignment horizontal="center"/>
    </xf>
    <xf numFmtId="0" fontId="21" fillId="23" borderId="0" xfId="0" applyNumberFormat="1" applyFont="1" applyFill="1" applyBorder="1" applyAlignment="1">
      <alignment horizontal="center"/>
    </xf>
    <xf numFmtId="49" fontId="21" fillId="23" borderId="0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left" vertical="center" wrapText="1"/>
    </xf>
    <xf numFmtId="164" fontId="21" fillId="22" borderId="0" xfId="0" applyNumberFormat="1" applyFont="1" applyFill="1" applyBorder="1" applyAlignment="1">
      <alignment horizontal="center" vertical="center"/>
    </xf>
    <xf numFmtId="164" fontId="20" fillId="24" borderId="0" xfId="0" applyNumberFormat="1" applyFont="1" applyFill="1" applyBorder="1" applyAlignment="1">
      <alignment horizontal="center" vertical="center"/>
    </xf>
    <xf numFmtId="0" fontId="36" fillId="0" borderId="124" xfId="0" applyFont="1" applyBorder="1" applyAlignment="1">
      <alignment horizontal="right" vertical="center"/>
    </xf>
    <xf numFmtId="0" fontId="36" fillId="0" borderId="81" xfId="0" applyFont="1" applyBorder="1" applyAlignment="1">
      <alignment horizontal="left" vertical="center"/>
    </xf>
    <xf numFmtId="0" fontId="36" fillId="0" borderId="125" xfId="0" applyFont="1" applyBorder="1" applyAlignment="1">
      <alignment horizontal="center" vertical="center"/>
    </xf>
    <xf numFmtId="1" fontId="36" fillId="0" borderId="81" xfId="0" applyNumberFormat="1" applyFont="1" applyBorder="1" applyAlignment="1">
      <alignment horizontal="center" vertical="center"/>
    </xf>
    <xf numFmtId="164" fontId="36" fillId="0" borderId="126" xfId="0" applyNumberFormat="1" applyFont="1" applyBorder="1" applyAlignment="1">
      <alignment horizontal="center" textRotation="90"/>
    </xf>
    <xf numFmtId="164" fontId="36" fillId="0" borderId="81" xfId="0" applyNumberFormat="1" applyFont="1" applyBorder="1" applyAlignment="1">
      <alignment horizontal="center" textRotation="90"/>
    </xf>
    <xf numFmtId="0" fontId="36" fillId="0" borderId="127" xfId="0" applyNumberFormat="1" applyFont="1" applyBorder="1" applyAlignment="1">
      <alignment horizontal="center" textRotation="90"/>
    </xf>
    <xf numFmtId="0" fontId="36" fillId="0" borderId="128" xfId="0" applyFont="1" applyBorder="1" applyAlignment="1">
      <alignment horizontal="left" vertical="center"/>
    </xf>
    <xf numFmtId="0" fontId="20" fillId="0" borderId="94" xfId="0" applyFont="1" applyFill="1" applyBorder="1" applyAlignment="1">
      <alignment horizontal="center" vertical="center" wrapText="1"/>
    </xf>
    <xf numFmtId="1" fontId="36" fillId="0" borderId="126" xfId="0" applyNumberFormat="1" applyFont="1" applyBorder="1" applyAlignment="1">
      <alignment horizontal="center" vertical="center"/>
    </xf>
    <xf numFmtId="164" fontId="25" fillId="0" borderId="129" xfId="0" applyNumberFormat="1" applyFont="1" applyFill="1" applyBorder="1" applyAlignment="1">
      <alignment horizontal="center" vertical="center"/>
    </xf>
    <xf numFmtId="164" fontId="25" fillId="0" borderId="97" xfId="0" applyNumberFormat="1" applyFont="1" applyFill="1" applyBorder="1" applyAlignment="1">
      <alignment horizontal="center" vertical="center"/>
    </xf>
    <xf numFmtId="164" fontId="25" fillId="0" borderId="131" xfId="0" applyNumberFormat="1" applyFont="1" applyFill="1" applyBorder="1" applyAlignment="1">
      <alignment horizontal="center" vertical="center"/>
    </xf>
    <xf numFmtId="0" fontId="20" fillId="22" borderId="68" xfId="0" applyFont="1" applyFill="1" applyBorder="1" applyAlignment="1">
      <alignment horizontal="center" vertical="center" wrapText="1"/>
    </xf>
    <xf numFmtId="49" fontId="25" fillId="0" borderId="132" xfId="0" applyNumberFormat="1" applyFont="1" applyBorder="1"/>
    <xf numFmtId="0" fontId="20" fillId="22" borderId="21" xfId="0" applyFont="1" applyFill="1" applyBorder="1" applyAlignment="1">
      <alignment horizontal="center" vertical="center" wrapText="1"/>
    </xf>
    <xf numFmtId="0" fontId="20" fillId="22" borderId="28" xfId="0" applyFont="1" applyFill="1" applyBorder="1" applyAlignment="1">
      <alignment horizontal="left" vertical="center" wrapText="1"/>
    </xf>
    <xf numFmtId="0" fontId="20" fillId="22" borderId="16" xfId="0" applyFont="1" applyFill="1" applyBorder="1" applyAlignment="1">
      <alignment horizontal="center" vertical="center" wrapText="1"/>
    </xf>
    <xf numFmtId="0" fontId="20" fillId="22" borderId="32" xfId="0" applyFont="1" applyFill="1" applyBorder="1" applyAlignment="1">
      <alignment horizontal="center" vertical="center" wrapText="1"/>
    </xf>
    <xf numFmtId="164" fontId="25" fillId="22" borderId="18" xfId="0" applyNumberFormat="1" applyFont="1" applyFill="1" applyBorder="1" applyAlignment="1">
      <alignment horizontal="center" vertical="center"/>
    </xf>
    <xf numFmtId="164" fontId="25" fillId="22" borderId="38" xfId="0" applyNumberFormat="1" applyFont="1" applyFill="1" applyBorder="1" applyAlignment="1">
      <alignment horizontal="center" vertical="center"/>
    </xf>
    <xf numFmtId="164" fontId="0" fillId="22" borderId="18" xfId="0" applyNumberFormat="1" applyFont="1" applyFill="1" applyBorder="1" applyAlignment="1">
      <alignment horizontal="center" vertical="center"/>
    </xf>
    <xf numFmtId="164" fontId="25" fillId="22" borderId="19" xfId="0" applyNumberFormat="1" applyFont="1" applyFill="1" applyBorder="1" applyAlignment="1">
      <alignment horizontal="center" vertical="center"/>
    </xf>
    <xf numFmtId="164" fontId="25" fillId="22" borderId="17" xfId="0" applyNumberFormat="1" applyFont="1" applyFill="1" applyBorder="1" applyAlignment="1">
      <alignment horizontal="center" vertical="center"/>
    </xf>
    <xf numFmtId="0" fontId="25" fillId="22" borderId="30" xfId="0" applyFont="1" applyFill="1" applyBorder="1" applyAlignment="1">
      <alignment horizontal="center" vertical="center"/>
    </xf>
    <xf numFmtId="164" fontId="25" fillId="22" borderId="21" xfId="0" applyNumberFormat="1" applyFont="1" applyFill="1" applyBorder="1" applyAlignment="1">
      <alignment horizontal="center" vertical="center"/>
    </xf>
    <xf numFmtId="0" fontId="25" fillId="22" borderId="20" xfId="0" applyFont="1" applyFill="1" applyBorder="1" applyAlignment="1">
      <alignment horizontal="center" vertical="center"/>
    </xf>
    <xf numFmtId="0" fontId="20" fillId="22" borderId="44" xfId="0" applyFont="1" applyFill="1" applyBorder="1" applyAlignment="1">
      <alignment horizontal="center" vertical="center" wrapText="1"/>
    </xf>
    <xf numFmtId="0" fontId="25" fillId="22" borderId="93" xfId="0" applyFont="1" applyFill="1" applyBorder="1" applyAlignment="1">
      <alignment horizontal="center" vertical="center"/>
    </xf>
    <xf numFmtId="0" fontId="20" fillId="22" borderId="19" xfId="0" applyFont="1" applyFill="1" applyBorder="1" applyAlignment="1">
      <alignment horizontal="center" vertical="center" wrapText="1"/>
    </xf>
    <xf numFmtId="164" fontId="0" fillId="22" borderId="129" xfId="0" applyNumberFormat="1" applyFont="1" applyFill="1" applyBorder="1" applyAlignment="1">
      <alignment horizontal="center" vertical="center"/>
    </xf>
    <xf numFmtId="164" fontId="25" fillId="22" borderId="134" xfId="0" applyNumberFormat="1" applyFont="1" applyFill="1" applyBorder="1" applyAlignment="1">
      <alignment horizontal="center" vertical="center"/>
    </xf>
    <xf numFmtId="0" fontId="25" fillId="22" borderId="135" xfId="0" applyFont="1" applyFill="1" applyBorder="1" applyAlignment="1">
      <alignment horizontal="center" vertical="center"/>
    </xf>
    <xf numFmtId="0" fontId="20" fillId="22" borderId="21" xfId="0" applyFont="1" applyFill="1" applyBorder="1" applyAlignment="1">
      <alignment horizontal="center" vertical="center" wrapText="1"/>
    </xf>
    <xf numFmtId="0" fontId="20" fillId="22" borderId="28" xfId="29" applyFont="1" applyFill="1" applyBorder="1" applyAlignment="1">
      <alignment horizontal="left" vertical="center" wrapText="1"/>
    </xf>
    <xf numFmtId="164" fontId="38" fillId="22" borderId="18" xfId="0" applyNumberFormat="1" applyFont="1" applyFill="1" applyBorder="1" applyAlignment="1">
      <alignment horizontal="center" vertical="center"/>
    </xf>
    <xf numFmtId="0" fontId="0" fillId="22" borderId="0" xfId="0" applyFont="1" applyFill="1" applyBorder="1" applyAlignment="1">
      <alignment vertical="center"/>
    </xf>
    <xf numFmtId="0" fontId="20" fillId="22" borderId="22" xfId="0" applyNumberFormat="1" applyFont="1" applyFill="1" applyBorder="1" applyAlignment="1">
      <alignment vertical="center" wrapText="1"/>
    </xf>
    <xf numFmtId="0" fontId="20" fillId="22" borderId="16" xfId="0" applyNumberFormat="1" applyFont="1" applyFill="1" applyBorder="1" applyAlignment="1">
      <alignment horizontal="center" vertical="center" wrapText="1"/>
    </xf>
    <xf numFmtId="0" fontId="20" fillId="22" borderId="118" xfId="0" applyNumberFormat="1" applyFont="1" applyFill="1" applyBorder="1" applyAlignment="1">
      <alignment horizontal="center" vertical="center" wrapText="1"/>
    </xf>
    <xf numFmtId="164" fontId="25" fillId="22" borderId="16" xfId="0" applyNumberFormat="1" applyFont="1" applyFill="1" applyBorder="1" applyAlignment="1">
      <alignment horizontal="center" vertical="center"/>
    </xf>
    <xf numFmtId="164" fontId="0" fillId="22" borderId="23" xfId="0" applyNumberFormat="1" applyFont="1" applyFill="1" applyBorder="1" applyAlignment="1">
      <alignment horizontal="center" vertical="center"/>
    </xf>
    <xf numFmtId="164" fontId="25" fillId="22" borderId="33" xfId="0" applyNumberFormat="1" applyFont="1" applyFill="1" applyBorder="1" applyAlignment="1">
      <alignment horizontal="center" vertical="center"/>
    </xf>
    <xf numFmtId="164" fontId="25" fillId="22" borderId="68" xfId="0" applyNumberFormat="1" applyFont="1" applyFill="1" applyBorder="1" applyAlignment="1">
      <alignment horizontal="center" vertical="center"/>
    </xf>
    <xf numFmtId="0" fontId="25" fillId="22" borderId="136" xfId="0" applyFont="1" applyFill="1" applyBorder="1" applyAlignment="1">
      <alignment horizontal="center" vertical="center"/>
    </xf>
    <xf numFmtId="0" fontId="20" fillId="22" borderId="17" xfId="0" applyNumberFormat="1" applyFont="1" applyFill="1" applyBorder="1" applyAlignment="1">
      <alignment horizontal="center" vertical="center" wrapText="1"/>
    </xf>
    <xf numFmtId="164" fontId="25" fillId="22" borderId="28" xfId="0" applyNumberFormat="1" applyFont="1" applyFill="1" applyBorder="1" applyAlignment="1">
      <alignment horizontal="center" vertical="center"/>
    </xf>
    <xf numFmtId="0" fontId="25" fillId="22" borderId="43" xfId="0" applyFont="1" applyFill="1" applyBorder="1" applyAlignment="1">
      <alignment horizontal="center" vertical="center"/>
    </xf>
    <xf numFmtId="0" fontId="20" fillId="22" borderId="28" xfId="0" applyNumberFormat="1" applyFont="1" applyFill="1" applyBorder="1" applyAlignment="1">
      <alignment vertical="center" wrapText="1"/>
    </xf>
    <xf numFmtId="164" fontId="0" fillId="22" borderId="137" xfId="0" applyNumberFormat="1" applyFont="1" applyFill="1" applyBorder="1" applyAlignment="1">
      <alignment horizontal="center" vertical="center"/>
    </xf>
    <xf numFmtId="164" fontId="25" fillId="22" borderId="122" xfId="0" applyNumberFormat="1" applyFont="1" applyFill="1" applyBorder="1" applyAlignment="1">
      <alignment horizontal="center" vertical="center"/>
    </xf>
    <xf numFmtId="164" fontId="25" fillId="22" borderId="102" xfId="0" applyNumberFormat="1" applyFont="1" applyFill="1" applyBorder="1" applyAlignment="1">
      <alignment horizontal="center" vertical="center"/>
    </xf>
    <xf numFmtId="0" fontId="25" fillId="22" borderId="138" xfId="0" applyFont="1" applyFill="1" applyBorder="1" applyAlignment="1">
      <alignment horizontal="center" vertical="center"/>
    </xf>
    <xf numFmtId="0" fontId="20" fillId="22" borderId="16" xfId="0" applyFont="1" applyFill="1" applyBorder="1" applyAlignment="1">
      <alignment horizontal="left" vertical="center" wrapText="1"/>
    </xf>
    <xf numFmtId="0" fontId="20" fillId="22" borderId="17" xfId="0" applyFont="1" applyFill="1" applyBorder="1" applyAlignment="1">
      <alignment horizontal="center" vertical="center" wrapText="1"/>
    </xf>
    <xf numFmtId="0" fontId="20" fillId="22" borderId="22" xfId="0" applyFont="1" applyFill="1" applyBorder="1" applyAlignment="1">
      <alignment horizontal="left" vertical="center" wrapText="1"/>
    </xf>
    <xf numFmtId="0" fontId="20" fillId="22" borderId="16" xfId="0" applyFont="1" applyFill="1" applyBorder="1" applyAlignment="1">
      <alignment horizontal="center" vertical="center"/>
    </xf>
    <xf numFmtId="0" fontId="20" fillId="22" borderId="28" xfId="0" applyFont="1" applyFill="1" applyBorder="1" applyAlignment="1">
      <alignment horizontal="center" vertical="center" wrapText="1"/>
    </xf>
    <xf numFmtId="0" fontId="20" fillId="22" borderId="28" xfId="0" applyNumberFormat="1" applyFont="1" applyFill="1" applyBorder="1" applyAlignment="1">
      <alignment horizontal="center" vertical="center" wrapText="1"/>
    </xf>
    <xf numFmtId="0" fontId="20" fillId="22" borderId="16" xfId="0" applyNumberFormat="1" applyFont="1" applyFill="1" applyBorder="1" applyAlignment="1">
      <alignment vertical="center" wrapText="1"/>
    </xf>
    <xf numFmtId="0" fontId="20" fillId="22" borderId="59" xfId="0" applyFont="1" applyFill="1" applyBorder="1" applyAlignment="1">
      <alignment horizontal="center" vertical="center" wrapText="1"/>
    </xf>
    <xf numFmtId="164" fontId="0" fillId="22" borderId="25" xfId="0" applyNumberFormat="1" applyFont="1" applyFill="1" applyBorder="1" applyAlignment="1">
      <alignment horizontal="center" vertical="center"/>
    </xf>
    <xf numFmtId="164" fontId="25" fillId="22" borderId="45" xfId="0" applyNumberFormat="1" applyFont="1" applyFill="1" applyBorder="1" applyAlignment="1">
      <alignment horizontal="center" vertical="center"/>
    </xf>
    <xf numFmtId="164" fontId="25" fillId="22" borderId="46" xfId="0" applyNumberFormat="1" applyFont="1" applyFill="1" applyBorder="1" applyAlignment="1">
      <alignment horizontal="center" vertical="center"/>
    </xf>
    <xf numFmtId="164" fontId="25" fillId="22" borderId="47" xfId="0" applyNumberFormat="1" applyFont="1" applyFill="1" applyBorder="1" applyAlignment="1">
      <alignment horizontal="center" vertical="center"/>
    </xf>
    <xf numFmtId="0" fontId="25" fillId="22" borderId="48" xfId="0" applyNumberFormat="1" applyFont="1" applyFill="1" applyBorder="1" applyAlignment="1">
      <alignment horizontal="center" vertical="center"/>
    </xf>
    <xf numFmtId="0" fontId="25" fillId="0" borderId="136" xfId="0" applyFont="1" applyFill="1" applyBorder="1" applyAlignment="1">
      <alignment horizontal="center" vertical="center"/>
    </xf>
    <xf numFmtId="164" fontId="25" fillId="22" borderId="23" xfId="0" applyNumberFormat="1" applyFont="1" applyFill="1" applyBorder="1" applyAlignment="1">
      <alignment horizontal="center" vertical="center"/>
    </xf>
    <xf numFmtId="164" fontId="25" fillId="22" borderId="48" xfId="0" applyNumberFormat="1" applyFont="1" applyFill="1" applyBorder="1" applyAlignment="1">
      <alignment horizontal="center" vertical="center"/>
    </xf>
    <xf numFmtId="164" fontId="0" fillId="22" borderId="45" xfId="0" applyNumberFormat="1" applyFont="1" applyFill="1" applyBorder="1" applyAlignment="1">
      <alignment horizontal="center" vertical="center"/>
    </xf>
    <xf numFmtId="0" fontId="20" fillId="22" borderId="70" xfId="0" applyFont="1" applyFill="1" applyBorder="1" applyAlignment="1">
      <alignment horizontal="center" vertical="center" wrapText="1"/>
    </xf>
    <xf numFmtId="164" fontId="25" fillId="22" borderId="43" xfId="0" applyNumberFormat="1" applyFont="1" applyFill="1" applyBorder="1" applyAlignment="1">
      <alignment horizontal="center" vertical="center"/>
    </xf>
    <xf numFmtId="49" fontId="25" fillId="0" borderId="139" xfId="0" applyNumberFormat="1" applyFont="1" applyBorder="1"/>
    <xf numFmtId="49" fontId="25" fillId="0" borderId="140" xfId="0" applyNumberFormat="1" applyFont="1" applyBorder="1"/>
    <xf numFmtId="49" fontId="25" fillId="0" borderId="141" xfId="0" applyNumberFormat="1" applyFont="1" applyBorder="1"/>
    <xf numFmtId="49" fontId="25" fillId="0" borderId="142" xfId="0" applyNumberFormat="1" applyFont="1" applyBorder="1"/>
    <xf numFmtId="49" fontId="25" fillId="0" borderId="143" xfId="0" applyNumberFormat="1" applyFont="1" applyBorder="1"/>
    <xf numFmtId="49" fontId="25" fillId="0" borderId="145" xfId="0" applyNumberFormat="1" applyFont="1" applyBorder="1"/>
    <xf numFmtId="0" fontId="25" fillId="0" borderId="146" xfId="0" applyFont="1" applyBorder="1"/>
    <xf numFmtId="49" fontId="25" fillId="0" borderId="147" xfId="0" applyNumberFormat="1" applyFont="1" applyBorder="1"/>
    <xf numFmtId="0" fontId="25" fillId="0" borderId="148" xfId="0" applyFont="1" applyBorder="1"/>
    <xf numFmtId="0" fontId="21" fillId="21" borderId="57" xfId="0" applyNumberFormat="1" applyFont="1" applyFill="1" applyBorder="1" applyAlignment="1">
      <alignment horizontal="center"/>
    </xf>
    <xf numFmtId="0" fontId="20" fillId="22" borderId="70" xfId="0" applyNumberFormat="1" applyFont="1" applyFill="1" applyBorder="1" applyAlignment="1">
      <alignment horizontal="center" vertical="center" wrapText="1"/>
    </xf>
    <xf numFmtId="0" fontId="20" fillId="22" borderId="89" xfId="0" applyFont="1" applyFill="1" applyBorder="1" applyAlignment="1">
      <alignment horizontal="left" vertical="center" wrapText="1"/>
    </xf>
    <xf numFmtId="164" fontId="0" fillId="0" borderId="38" xfId="0" applyNumberFormat="1" applyFont="1" applyBorder="1" applyAlignment="1">
      <alignment horizontal="center" vertical="center"/>
    </xf>
    <xf numFmtId="164" fontId="0" fillId="22" borderId="149" xfId="0" applyNumberFormat="1" applyFont="1" applyFill="1" applyBorder="1" applyAlignment="1">
      <alignment horizontal="center" vertical="center"/>
    </xf>
    <xf numFmtId="164" fontId="25" fillId="22" borderId="92" xfId="0" applyNumberFormat="1" applyFont="1" applyFill="1" applyBorder="1" applyAlignment="1">
      <alignment horizontal="center" vertical="center"/>
    </xf>
    <xf numFmtId="0" fontId="25" fillId="22" borderId="96" xfId="0" applyFont="1" applyFill="1" applyBorder="1" applyAlignment="1">
      <alignment horizontal="center" vertical="center"/>
    </xf>
    <xf numFmtId="0" fontId="20" fillId="22" borderId="19" xfId="29" applyFont="1" applyFill="1" applyBorder="1" applyAlignment="1">
      <alignment horizontal="center" vertical="center" wrapText="1"/>
    </xf>
    <xf numFmtId="0" fontId="25" fillId="0" borderId="133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0" fontId="20" fillId="22" borderId="44" xfId="0" applyNumberFormat="1" applyFont="1" applyFill="1" applyBorder="1" applyAlignment="1">
      <alignment vertical="center" wrapText="1"/>
    </xf>
    <xf numFmtId="164" fontId="0" fillId="0" borderId="22" xfId="0" applyNumberFormat="1" applyFont="1" applyFill="1" applyBorder="1" applyAlignment="1">
      <alignment horizontal="center" vertical="center"/>
    </xf>
    <xf numFmtId="164" fontId="0" fillId="22" borderId="38" xfId="0" applyNumberFormat="1" applyFont="1" applyFill="1" applyBorder="1" applyAlignment="1">
      <alignment horizontal="center" vertical="center"/>
    </xf>
    <xf numFmtId="164" fontId="0" fillId="0" borderId="129" xfId="0" applyNumberFormat="1" applyFont="1" applyFill="1" applyBorder="1" applyAlignment="1">
      <alignment horizontal="center" vertical="center"/>
    </xf>
    <xf numFmtId="164" fontId="25" fillId="22" borderId="79" xfId="0" applyNumberFormat="1" applyFont="1" applyFill="1" applyBorder="1" applyAlignment="1">
      <alignment horizontal="center" vertical="center"/>
    </xf>
    <xf numFmtId="164" fontId="25" fillId="0" borderId="134" xfId="0" applyNumberFormat="1" applyFont="1" applyFill="1" applyBorder="1" applyAlignment="1">
      <alignment horizontal="center" vertical="center"/>
    </xf>
    <xf numFmtId="0" fontId="25" fillId="0" borderId="135" xfId="0" applyFont="1" applyFill="1" applyBorder="1" applyAlignment="1">
      <alignment horizontal="center" vertical="center"/>
    </xf>
    <xf numFmtId="164" fontId="25" fillId="22" borderId="0" xfId="0" applyNumberFormat="1" applyFont="1" applyFill="1" applyBorder="1" applyAlignment="1">
      <alignment horizontal="center" vertical="center"/>
    </xf>
    <xf numFmtId="0" fontId="20" fillId="22" borderId="32" xfId="29" applyFont="1" applyFill="1" applyBorder="1" applyAlignment="1">
      <alignment horizontal="center" vertical="center" wrapText="1"/>
    </xf>
    <xf numFmtId="0" fontId="20" fillId="22" borderId="107" xfId="0" applyNumberFormat="1" applyFont="1" applyFill="1" applyBorder="1" applyAlignment="1">
      <alignment vertical="center" wrapText="1"/>
    </xf>
    <xf numFmtId="0" fontId="20" fillId="22" borderId="108" xfId="0" applyNumberFormat="1" applyFont="1" applyFill="1" applyBorder="1" applyAlignment="1">
      <alignment horizontal="center" vertical="center" wrapText="1"/>
    </xf>
    <xf numFmtId="164" fontId="25" fillId="0" borderId="63" xfId="0" applyNumberFormat="1" applyFont="1" applyFill="1" applyBorder="1" applyAlignment="1">
      <alignment horizontal="center" vertical="center"/>
    </xf>
    <xf numFmtId="49" fontId="25" fillId="0" borderId="59" xfId="0" applyNumberFormat="1" applyFont="1" applyFill="1" applyBorder="1" applyAlignment="1">
      <alignment horizontal="center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0" fillId="22" borderId="161" xfId="0" applyNumberFormat="1" applyFont="1" applyFill="1" applyBorder="1" applyAlignment="1">
      <alignment horizontal="center" vertical="center"/>
    </xf>
    <xf numFmtId="0" fontId="20" fillId="22" borderId="29" xfId="0" applyFont="1" applyFill="1" applyBorder="1" applyAlignment="1">
      <alignment horizontal="center" vertical="center" wrapText="1"/>
    </xf>
    <xf numFmtId="0" fontId="20" fillId="22" borderId="107" xfId="0" applyFont="1" applyFill="1" applyBorder="1" applyAlignment="1">
      <alignment horizontal="left" vertical="center" wrapText="1"/>
    </xf>
    <xf numFmtId="0" fontId="20" fillId="22" borderId="108" xfId="0" applyFont="1" applyFill="1" applyBorder="1" applyAlignment="1">
      <alignment horizontal="center" vertical="center"/>
    </xf>
    <xf numFmtId="164" fontId="25" fillId="22" borderId="98" xfId="0" applyNumberFormat="1" applyFont="1" applyFill="1" applyBorder="1" applyAlignment="1">
      <alignment horizontal="center" vertical="center"/>
    </xf>
    <xf numFmtId="0" fontId="25" fillId="22" borderId="104" xfId="0" applyFont="1" applyFill="1" applyBorder="1" applyAlignment="1">
      <alignment horizontal="center" vertical="center"/>
    </xf>
    <xf numFmtId="164" fontId="25" fillId="22" borderId="58" xfId="0" applyNumberFormat="1" applyFont="1" applyFill="1" applyBorder="1" applyAlignment="1">
      <alignment horizontal="center" vertical="center"/>
    </xf>
    <xf numFmtId="0" fontId="20" fillId="22" borderId="108" xfId="0" applyFont="1" applyFill="1" applyBorder="1" applyAlignment="1">
      <alignment horizontal="center" vertical="center" wrapText="1"/>
    </xf>
    <xf numFmtId="0" fontId="20" fillId="22" borderId="59" xfId="0" applyNumberFormat="1" applyFont="1" applyFill="1" applyBorder="1" applyAlignment="1">
      <alignment vertical="center" wrapText="1"/>
    </xf>
    <xf numFmtId="0" fontId="20" fillId="22" borderId="68" xfId="0" applyFont="1" applyFill="1" applyBorder="1" applyAlignment="1">
      <alignment horizontal="center" vertical="center" wrapText="1"/>
    </xf>
    <xf numFmtId="0" fontId="20" fillId="27" borderId="28" xfId="0" applyFont="1" applyFill="1" applyBorder="1" applyAlignment="1">
      <alignment horizontal="left" vertical="center" wrapText="1"/>
    </xf>
    <xf numFmtId="0" fontId="20" fillId="27" borderId="0" xfId="0" applyFont="1" applyFill="1" applyBorder="1" applyAlignment="1">
      <alignment horizontal="center" vertical="center" wrapText="1"/>
    </xf>
    <xf numFmtId="164" fontId="25" fillId="27" borderId="45" xfId="0" applyNumberFormat="1" applyFont="1" applyFill="1" applyBorder="1" applyAlignment="1">
      <alignment horizontal="center" vertical="center"/>
    </xf>
    <xf numFmtId="164" fontId="25" fillId="27" borderId="46" xfId="0" applyNumberFormat="1" applyFont="1" applyFill="1" applyBorder="1" applyAlignment="1">
      <alignment horizontal="center" vertical="center"/>
    </xf>
    <xf numFmtId="164" fontId="25" fillId="27" borderId="47" xfId="0" applyNumberFormat="1" applyFont="1" applyFill="1" applyBorder="1" applyAlignment="1">
      <alignment horizontal="center" vertical="center"/>
    </xf>
    <xf numFmtId="164" fontId="0" fillId="27" borderId="84" xfId="0" applyNumberFormat="1" applyFont="1" applyFill="1" applyBorder="1" applyAlignment="1">
      <alignment horizontal="center" vertical="center"/>
    </xf>
    <xf numFmtId="164" fontId="25" fillId="27" borderId="85" xfId="0" applyNumberFormat="1" applyFont="1" applyFill="1" applyBorder="1" applyAlignment="1">
      <alignment horizontal="center" vertical="center"/>
    </xf>
    <xf numFmtId="0" fontId="25" fillId="27" borderId="103" xfId="0" applyNumberFormat="1" applyFont="1" applyFill="1" applyBorder="1" applyAlignment="1">
      <alignment horizontal="center" vertical="center"/>
    </xf>
    <xf numFmtId="0" fontId="25" fillId="27" borderId="86" xfId="0" applyFont="1" applyFill="1" applyBorder="1" applyAlignment="1">
      <alignment horizontal="center" vertical="center"/>
    </xf>
    <xf numFmtId="0" fontId="20" fillId="27" borderId="16" xfId="0" applyFont="1" applyFill="1" applyBorder="1" applyAlignment="1">
      <alignment horizontal="left" vertical="center" wrapText="1"/>
    </xf>
    <xf numFmtId="0" fontId="20" fillId="27" borderId="16" xfId="0" applyFont="1" applyFill="1" applyBorder="1" applyAlignment="1">
      <alignment horizontal="center" vertical="center" wrapText="1"/>
    </xf>
    <xf numFmtId="0" fontId="20" fillId="27" borderId="17" xfId="0" applyFont="1" applyFill="1" applyBorder="1" applyAlignment="1">
      <alignment horizontal="center" vertical="center" wrapText="1"/>
    </xf>
    <xf numFmtId="164" fontId="25" fillId="27" borderId="18" xfId="0" applyNumberFormat="1" applyFont="1" applyFill="1" applyBorder="1" applyAlignment="1">
      <alignment horizontal="center" vertical="center"/>
    </xf>
    <xf numFmtId="164" fontId="0" fillId="27" borderId="129" xfId="0" applyNumberFormat="1" applyFont="1" applyFill="1" applyBorder="1" applyAlignment="1">
      <alignment horizontal="center" vertical="center"/>
    </xf>
    <xf numFmtId="164" fontId="25" fillId="27" borderId="119" xfId="0" applyNumberFormat="1" applyFont="1" applyFill="1" applyBorder="1" applyAlignment="1">
      <alignment horizontal="center" vertical="center"/>
    </xf>
    <xf numFmtId="0" fontId="25" fillId="27" borderId="154" xfId="0" applyFont="1" applyFill="1" applyBorder="1" applyAlignment="1">
      <alignment horizontal="center" vertical="center"/>
    </xf>
    <xf numFmtId="0" fontId="20" fillId="27" borderId="17" xfId="0" applyNumberFormat="1" applyFont="1" applyFill="1" applyBorder="1" applyAlignment="1">
      <alignment horizontal="center" vertical="center" wrapText="1"/>
    </xf>
    <xf numFmtId="164" fontId="0" fillId="27" borderId="18" xfId="0" applyNumberFormat="1" applyFont="1" applyFill="1" applyBorder="1" applyAlignment="1">
      <alignment horizontal="center" vertical="center"/>
    </xf>
    <xf numFmtId="164" fontId="25" fillId="27" borderId="19" xfId="0" applyNumberFormat="1" applyFont="1" applyFill="1" applyBorder="1" applyAlignment="1">
      <alignment horizontal="center" vertical="center"/>
    </xf>
    <xf numFmtId="0" fontId="25" fillId="27" borderId="48" xfId="0" applyNumberFormat="1" applyFont="1" applyFill="1" applyBorder="1" applyAlignment="1">
      <alignment horizontal="center" vertical="center"/>
    </xf>
    <xf numFmtId="0" fontId="25" fillId="27" borderId="30" xfId="0" applyFont="1" applyFill="1" applyBorder="1" applyAlignment="1">
      <alignment horizontal="center" vertical="center"/>
    </xf>
    <xf numFmtId="0" fontId="20" fillId="27" borderId="22" xfId="0" applyFont="1" applyFill="1" applyBorder="1" applyAlignment="1">
      <alignment horizontal="left" vertical="center" wrapText="1"/>
    </xf>
    <xf numFmtId="0" fontId="20" fillId="27" borderId="28" xfId="0" applyNumberFormat="1" applyFont="1" applyFill="1" applyBorder="1" applyAlignment="1">
      <alignment horizontal="center" vertical="center" wrapText="1"/>
    </xf>
    <xf numFmtId="0" fontId="25" fillId="27" borderId="93" xfId="0" applyFont="1" applyFill="1" applyBorder="1" applyAlignment="1">
      <alignment horizontal="center" vertical="center"/>
    </xf>
    <xf numFmtId="0" fontId="20" fillId="27" borderId="16" xfId="0" applyFont="1" applyFill="1" applyBorder="1" applyAlignment="1">
      <alignment horizontal="center" vertical="center"/>
    </xf>
    <xf numFmtId="164" fontId="25" fillId="27" borderId="17" xfId="0" applyNumberFormat="1" applyFont="1" applyFill="1" applyBorder="1" applyAlignment="1">
      <alignment horizontal="center" vertical="center"/>
    </xf>
    <xf numFmtId="0" fontId="20" fillId="27" borderId="16" xfId="0" applyNumberFormat="1" applyFont="1" applyFill="1" applyBorder="1" applyAlignment="1">
      <alignment horizontal="center" vertical="center" wrapText="1"/>
    </xf>
    <xf numFmtId="0" fontId="25" fillId="27" borderId="20" xfId="0" applyFont="1" applyFill="1" applyBorder="1" applyAlignment="1">
      <alignment horizontal="center" vertical="center"/>
    </xf>
    <xf numFmtId="0" fontId="20" fillId="27" borderId="29" xfId="0" applyFont="1" applyFill="1" applyBorder="1" applyAlignment="1">
      <alignment horizontal="center" vertical="center" wrapText="1"/>
    </xf>
    <xf numFmtId="0" fontId="20" fillId="27" borderId="32" xfId="0" applyFont="1" applyFill="1" applyBorder="1" applyAlignment="1">
      <alignment horizontal="center" vertical="center" wrapText="1"/>
    </xf>
    <xf numFmtId="0" fontId="20" fillId="27" borderId="28" xfId="0" applyFont="1" applyFill="1" applyBorder="1" applyAlignment="1">
      <alignment horizontal="center" vertical="center" wrapText="1"/>
    </xf>
    <xf numFmtId="0" fontId="20" fillId="27" borderId="22" xfId="0" applyNumberFormat="1" applyFont="1" applyFill="1" applyBorder="1" applyAlignment="1">
      <alignment vertical="center" wrapText="1"/>
    </xf>
    <xf numFmtId="0" fontId="20" fillId="27" borderId="118" xfId="0" applyNumberFormat="1" applyFont="1" applyFill="1" applyBorder="1" applyAlignment="1">
      <alignment horizontal="center" vertical="center" wrapText="1"/>
    </xf>
    <xf numFmtId="164" fontId="25" fillId="27" borderId="23" xfId="0" applyNumberFormat="1" applyFont="1" applyFill="1" applyBorder="1" applyAlignment="1">
      <alignment horizontal="center" vertical="center"/>
    </xf>
    <xf numFmtId="164" fontId="25" fillId="27" borderId="16" xfId="0" applyNumberFormat="1" applyFont="1" applyFill="1" applyBorder="1" applyAlignment="1">
      <alignment horizontal="center" vertical="center"/>
    </xf>
    <xf numFmtId="164" fontId="25" fillId="27" borderId="48" xfId="0" applyNumberFormat="1" applyFont="1" applyFill="1" applyBorder="1" applyAlignment="1">
      <alignment horizontal="center" vertical="center"/>
    </xf>
    <xf numFmtId="164" fontId="0" fillId="27" borderId="23" xfId="0" applyNumberFormat="1" applyFont="1" applyFill="1" applyBorder="1" applyAlignment="1">
      <alignment horizontal="center" vertical="center"/>
    </xf>
    <xf numFmtId="164" fontId="25" fillId="27" borderId="94" xfId="0" applyNumberFormat="1" applyFont="1" applyFill="1" applyBorder="1" applyAlignment="1">
      <alignment horizontal="center" vertical="center"/>
    </xf>
    <xf numFmtId="0" fontId="25" fillId="27" borderId="95" xfId="0" applyFont="1" applyFill="1" applyBorder="1" applyAlignment="1">
      <alignment horizontal="center" vertical="center"/>
    </xf>
    <xf numFmtId="0" fontId="20" fillId="27" borderId="16" xfId="0" applyNumberFormat="1" applyFont="1" applyFill="1" applyBorder="1" applyAlignment="1">
      <alignment vertical="center" wrapText="1"/>
    </xf>
    <xf numFmtId="164" fontId="0" fillId="27" borderId="133" xfId="0" applyNumberFormat="1" applyFont="1" applyFill="1" applyBorder="1" applyAlignment="1">
      <alignment horizontal="center" vertical="center"/>
    </xf>
    <xf numFmtId="164" fontId="25" fillId="27" borderId="60" xfId="0" applyNumberFormat="1" applyFont="1" applyFill="1" applyBorder="1" applyAlignment="1">
      <alignment horizontal="center" vertical="center"/>
    </xf>
    <xf numFmtId="164" fontId="25" fillId="27" borderId="28" xfId="0" applyNumberFormat="1" applyFont="1" applyFill="1" applyBorder="1" applyAlignment="1">
      <alignment horizontal="center" vertical="center"/>
    </xf>
    <xf numFmtId="0" fontId="25" fillId="27" borderId="163" xfId="0" applyFont="1" applyFill="1" applyBorder="1" applyAlignment="1">
      <alignment horizontal="center" vertical="center"/>
    </xf>
    <xf numFmtId="0" fontId="20" fillId="27" borderId="28" xfId="0" applyNumberFormat="1" applyFont="1" applyFill="1" applyBorder="1" applyAlignment="1">
      <alignment vertical="center" wrapText="1"/>
    </xf>
    <xf numFmtId="164" fontId="0" fillId="27" borderId="45" xfId="0" applyNumberFormat="1" applyFont="1" applyFill="1" applyBorder="1" applyAlignment="1">
      <alignment horizontal="center" vertical="center"/>
    </xf>
    <xf numFmtId="0" fontId="25" fillId="27" borderId="82" xfId="0" applyFont="1" applyFill="1" applyBorder="1" applyAlignment="1">
      <alignment horizontal="center" vertical="center"/>
    </xf>
    <xf numFmtId="164" fontId="25" fillId="27" borderId="44" xfId="0" applyNumberFormat="1" applyFont="1" applyFill="1" applyBorder="1" applyAlignment="1">
      <alignment horizontal="center" vertical="center"/>
    </xf>
    <xf numFmtId="0" fontId="20" fillId="27" borderId="118" xfId="0" applyFont="1" applyFill="1" applyBorder="1" applyAlignment="1">
      <alignment horizontal="center" vertical="center" wrapText="1"/>
    </xf>
    <xf numFmtId="164" fontId="38" fillId="27" borderId="18" xfId="0" applyNumberFormat="1" applyFont="1" applyFill="1" applyBorder="1" applyAlignment="1">
      <alignment horizontal="center" vertical="center"/>
    </xf>
    <xf numFmtId="0" fontId="20" fillId="27" borderId="123" xfId="0" applyFont="1" applyFill="1" applyBorder="1" applyAlignment="1">
      <alignment horizontal="center" vertical="center" wrapText="1"/>
    </xf>
    <xf numFmtId="164" fontId="25" fillId="27" borderId="38" xfId="0" applyNumberFormat="1" applyFont="1" applyFill="1" applyBorder="1" applyAlignment="1">
      <alignment horizontal="center" vertical="center"/>
    </xf>
    <xf numFmtId="164" fontId="25" fillId="27" borderId="158" xfId="0" applyNumberFormat="1" applyFont="1" applyFill="1" applyBorder="1" applyAlignment="1">
      <alignment horizontal="center" vertical="center"/>
    </xf>
    <xf numFmtId="0" fontId="25" fillId="27" borderId="135" xfId="0" applyFont="1" applyFill="1" applyBorder="1" applyAlignment="1">
      <alignment horizontal="center" vertical="center"/>
    </xf>
    <xf numFmtId="164" fontId="25" fillId="27" borderId="68" xfId="0" applyNumberFormat="1" applyFont="1" applyFill="1" applyBorder="1" applyAlignment="1">
      <alignment horizontal="center" vertical="center"/>
    </xf>
    <xf numFmtId="0" fontId="25" fillId="27" borderId="43" xfId="0" applyFont="1" applyFill="1" applyBorder="1" applyAlignment="1">
      <alignment horizontal="center" vertical="center"/>
    </xf>
    <xf numFmtId="0" fontId="25" fillId="27" borderId="150" xfId="0" applyNumberFormat="1" applyFont="1" applyFill="1" applyBorder="1" applyAlignment="1">
      <alignment horizontal="center" vertical="center"/>
    </xf>
    <xf numFmtId="0" fontId="25" fillId="27" borderId="136" xfId="0" applyFont="1" applyFill="1" applyBorder="1" applyAlignment="1">
      <alignment horizontal="center" vertical="center"/>
    </xf>
    <xf numFmtId="0" fontId="25" fillId="27" borderId="68" xfId="0" applyNumberFormat="1" applyFont="1" applyFill="1" applyBorder="1" applyAlignment="1">
      <alignment horizontal="center" vertical="center"/>
    </xf>
    <xf numFmtId="0" fontId="20" fillId="27" borderId="89" xfId="0" applyFont="1" applyFill="1" applyBorder="1" applyAlignment="1">
      <alignment horizontal="left" vertical="center" wrapText="1"/>
    </xf>
    <xf numFmtId="0" fontId="20" fillId="27" borderId="44" xfId="0" applyFont="1" applyFill="1" applyBorder="1" applyAlignment="1">
      <alignment horizontal="center" vertical="center"/>
    </xf>
    <xf numFmtId="0" fontId="20" fillId="27" borderId="111" xfId="0" applyFont="1" applyFill="1" applyBorder="1" applyAlignment="1">
      <alignment horizontal="center" vertical="center" wrapText="1"/>
    </xf>
    <xf numFmtId="0" fontId="20" fillId="27" borderId="70" xfId="0" applyFont="1" applyFill="1" applyBorder="1" applyAlignment="1">
      <alignment horizontal="left" vertical="center" wrapText="1"/>
    </xf>
    <xf numFmtId="0" fontId="20" fillId="27" borderId="48" xfId="0" applyFont="1" applyFill="1" applyBorder="1" applyAlignment="1">
      <alignment horizontal="center" vertical="center" wrapText="1"/>
    </xf>
    <xf numFmtId="0" fontId="20" fillId="27" borderId="151" xfId="0" applyFont="1" applyFill="1" applyBorder="1" applyAlignment="1">
      <alignment horizontal="center" vertical="center" wrapText="1"/>
    </xf>
    <xf numFmtId="0" fontId="20" fillId="27" borderId="48" xfId="0" applyFont="1" applyFill="1" applyBorder="1" applyAlignment="1">
      <alignment horizontal="center" vertical="center"/>
    </xf>
    <xf numFmtId="0" fontId="20" fillId="27" borderId="85" xfId="0" applyFont="1" applyFill="1" applyBorder="1" applyAlignment="1">
      <alignment horizontal="left" vertical="center" wrapText="1"/>
    </xf>
    <xf numFmtId="0" fontId="20" fillId="27" borderId="24" xfId="0" applyFont="1" applyFill="1" applyBorder="1" applyAlignment="1">
      <alignment horizontal="center" vertical="center"/>
    </xf>
    <xf numFmtId="0" fontId="20" fillId="27" borderId="120" xfId="0" applyFont="1" applyFill="1" applyBorder="1" applyAlignment="1">
      <alignment horizontal="center" vertical="center" wrapText="1"/>
    </xf>
    <xf numFmtId="164" fontId="25" fillId="27" borderId="71" xfId="0" applyNumberFormat="1" applyFont="1" applyFill="1" applyBorder="1" applyAlignment="1">
      <alignment horizontal="center" vertical="center"/>
    </xf>
    <xf numFmtId="164" fontId="25" fillId="27" borderId="153" xfId="0" applyNumberFormat="1" applyFont="1" applyFill="1" applyBorder="1" applyAlignment="1">
      <alignment horizontal="center" vertical="center"/>
    </xf>
    <xf numFmtId="0" fontId="25" fillId="27" borderId="31" xfId="0" applyFont="1" applyFill="1" applyBorder="1" applyAlignment="1">
      <alignment horizontal="center" vertical="center"/>
    </xf>
    <xf numFmtId="164" fontId="25" fillId="27" borderId="58" xfId="0" applyNumberFormat="1" applyFont="1" applyFill="1" applyBorder="1" applyAlignment="1">
      <alignment horizontal="center" vertical="center"/>
    </xf>
    <xf numFmtId="164" fontId="25" fillId="27" borderId="86" xfId="0" applyNumberFormat="1" applyFont="1" applyFill="1" applyBorder="1" applyAlignment="1">
      <alignment horizontal="center" vertical="center"/>
    </xf>
    <xf numFmtId="0" fontId="25" fillId="27" borderId="78" xfId="0" applyFont="1" applyFill="1" applyBorder="1" applyAlignment="1">
      <alignment horizontal="center" vertical="center"/>
    </xf>
    <xf numFmtId="0" fontId="20" fillId="27" borderId="73" xfId="0" applyFont="1" applyFill="1" applyBorder="1" applyAlignment="1">
      <alignment horizontal="left" vertical="center" wrapText="1"/>
    </xf>
    <xf numFmtId="0" fontId="20" fillId="27" borderId="74" xfId="0" applyFont="1" applyFill="1" applyBorder="1" applyAlignment="1">
      <alignment horizontal="center" vertical="center" wrapText="1"/>
    </xf>
    <xf numFmtId="0" fontId="20" fillId="27" borderId="166" xfId="0" applyFont="1" applyFill="1" applyBorder="1" applyAlignment="1">
      <alignment horizontal="center" vertical="center" wrapText="1"/>
    </xf>
    <xf numFmtId="164" fontId="25" fillId="27" borderId="69" xfId="0" applyNumberFormat="1" applyFont="1" applyFill="1" applyBorder="1" applyAlignment="1">
      <alignment horizontal="center" vertical="center"/>
    </xf>
    <xf numFmtId="164" fontId="25" fillId="27" borderId="117" xfId="0" applyNumberFormat="1" applyFont="1" applyFill="1" applyBorder="1" applyAlignment="1">
      <alignment horizontal="center" vertical="center"/>
    </xf>
    <xf numFmtId="164" fontId="0" fillId="27" borderId="75" xfId="0" applyNumberFormat="1" applyFont="1" applyFill="1" applyBorder="1" applyAlignment="1">
      <alignment horizontal="center" vertical="center"/>
    </xf>
    <xf numFmtId="164" fontId="25" fillId="27" borderId="74" xfId="0" applyNumberFormat="1" applyFont="1" applyFill="1" applyBorder="1" applyAlignment="1">
      <alignment horizontal="center" vertical="center"/>
    </xf>
    <xf numFmtId="0" fontId="25" fillId="27" borderId="113" xfId="0" applyNumberFormat="1" applyFont="1" applyFill="1" applyBorder="1" applyAlignment="1">
      <alignment horizontal="center" vertical="center"/>
    </xf>
    <xf numFmtId="0" fontId="25" fillId="27" borderId="88" xfId="0" applyFont="1" applyFill="1" applyBorder="1" applyAlignment="1">
      <alignment horizontal="center" vertical="center"/>
    </xf>
    <xf numFmtId="164" fontId="25" fillId="27" borderId="84" xfId="0" applyNumberFormat="1" applyFont="1" applyFill="1" applyBorder="1" applyAlignment="1">
      <alignment horizontal="center" vertical="center"/>
    </xf>
    <xf numFmtId="0" fontId="25" fillId="27" borderId="21" xfId="0" applyNumberFormat="1" applyFont="1" applyFill="1" applyBorder="1" applyAlignment="1">
      <alignment horizontal="center" vertical="center"/>
    </xf>
    <xf numFmtId="0" fontId="20" fillId="27" borderId="19" xfId="0" applyFont="1" applyFill="1" applyBorder="1" applyAlignment="1">
      <alignment horizontal="center" vertical="center" wrapText="1"/>
    </xf>
    <xf numFmtId="164" fontId="25" fillId="27" borderId="129" xfId="0" applyNumberFormat="1" applyFont="1" applyFill="1" applyBorder="1" applyAlignment="1">
      <alignment horizontal="center" vertical="center"/>
    </xf>
    <xf numFmtId="164" fontId="0" fillId="27" borderId="80" xfId="0" applyNumberFormat="1" applyFont="1" applyFill="1" applyBorder="1" applyAlignment="1">
      <alignment horizontal="center" vertical="center"/>
    </xf>
    <xf numFmtId="0" fontId="20" fillId="27" borderId="89" xfId="0" applyFont="1" applyFill="1" applyBorder="1" applyAlignment="1">
      <alignment horizontal="center" vertical="center" wrapText="1"/>
    </xf>
    <xf numFmtId="0" fontId="20" fillId="27" borderId="98" xfId="0" applyFont="1" applyFill="1" applyBorder="1" applyAlignment="1">
      <alignment horizontal="center" vertical="center" wrapText="1"/>
    </xf>
    <xf numFmtId="0" fontId="20" fillId="27" borderId="70" xfId="0" applyFont="1" applyFill="1" applyBorder="1" applyAlignment="1">
      <alignment horizontal="center" vertical="center" wrapText="1"/>
    </xf>
    <xf numFmtId="0" fontId="20" fillId="27" borderId="94" xfId="0" applyFont="1" applyFill="1" applyBorder="1" applyAlignment="1">
      <alignment horizontal="center" vertical="center" wrapText="1"/>
    </xf>
    <xf numFmtId="0" fontId="20" fillId="27" borderId="33" xfId="0" applyFont="1" applyFill="1" applyBorder="1" applyAlignment="1">
      <alignment horizontal="left" vertical="center" wrapText="1"/>
    </xf>
    <xf numFmtId="164" fontId="25" fillId="27" borderId="24" xfId="0" applyNumberFormat="1" applyFont="1" applyFill="1" applyBorder="1" applyAlignment="1">
      <alignment horizontal="center" vertical="center"/>
    </xf>
    <xf numFmtId="0" fontId="20" fillId="27" borderId="160" xfId="0" applyFont="1" applyFill="1" applyBorder="1" applyAlignment="1">
      <alignment horizontal="center" vertical="center" wrapText="1"/>
    </xf>
    <xf numFmtId="0" fontId="20" fillId="27" borderId="105" xfId="0" applyFont="1" applyFill="1" applyBorder="1" applyAlignment="1">
      <alignment vertical="center"/>
    </xf>
    <xf numFmtId="0" fontId="20" fillId="27" borderId="62" xfId="0" applyFont="1" applyFill="1" applyBorder="1" applyAlignment="1">
      <alignment horizontal="center" vertical="center"/>
    </xf>
    <xf numFmtId="0" fontId="20" fillId="27" borderId="72" xfId="0" applyFont="1" applyFill="1" applyBorder="1" applyAlignment="1">
      <alignment horizontal="center" vertical="center" wrapText="1"/>
    </xf>
    <xf numFmtId="164" fontId="25" fillId="27" borderId="65" xfId="0" applyNumberFormat="1" applyFont="1" applyFill="1" applyBorder="1" applyAlignment="1">
      <alignment horizontal="center" vertical="center"/>
    </xf>
    <xf numFmtId="164" fontId="25" fillId="27" borderId="62" xfId="0" applyNumberFormat="1" applyFont="1" applyFill="1" applyBorder="1" applyAlignment="1">
      <alignment horizontal="center" vertical="center"/>
    </xf>
    <xf numFmtId="164" fontId="0" fillId="27" borderId="65" xfId="0" applyNumberFormat="1" applyFont="1" applyFill="1" applyBorder="1" applyAlignment="1">
      <alignment horizontal="center" vertical="center"/>
    </xf>
    <xf numFmtId="0" fontId="25" fillId="27" borderId="64" xfId="0" applyNumberFormat="1" applyFont="1" applyFill="1" applyBorder="1" applyAlignment="1">
      <alignment horizontal="center" vertical="center"/>
    </xf>
    <xf numFmtId="0" fontId="25" fillId="27" borderId="66" xfId="0" applyFont="1" applyFill="1" applyBorder="1" applyAlignment="1">
      <alignment horizontal="center" vertical="center"/>
    </xf>
    <xf numFmtId="164" fontId="25" fillId="27" borderId="43" xfId="0" applyNumberFormat="1" applyFont="1" applyFill="1" applyBorder="1" applyAlignment="1">
      <alignment horizontal="center" vertical="center"/>
    </xf>
    <xf numFmtId="164" fontId="25" fillId="27" borderId="49" xfId="0" applyNumberFormat="1" applyFont="1" applyFill="1" applyBorder="1" applyAlignment="1">
      <alignment horizontal="center" vertical="center"/>
    </xf>
    <xf numFmtId="0" fontId="20" fillId="27" borderId="21" xfId="0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horizontal="left" vertical="center" wrapText="1"/>
    </xf>
    <xf numFmtId="164" fontId="0" fillId="0" borderId="167" xfId="0" applyNumberFormat="1" applyFont="1" applyBorder="1" applyAlignment="1">
      <alignment horizontal="center" vertical="center"/>
    </xf>
    <xf numFmtId="164" fontId="25" fillId="0" borderId="168" xfId="0" applyNumberFormat="1" applyFont="1" applyFill="1" applyBorder="1" applyAlignment="1">
      <alignment horizontal="center" vertical="center"/>
    </xf>
    <xf numFmtId="0" fontId="25" fillId="0" borderId="169" xfId="0" applyFont="1" applyBorder="1" applyAlignment="1">
      <alignment horizontal="center" vertical="center"/>
    </xf>
    <xf numFmtId="0" fontId="20" fillId="27" borderId="59" xfId="0" applyFont="1" applyFill="1" applyBorder="1" applyAlignment="1">
      <alignment horizontal="left" vertical="center" wrapText="1"/>
    </xf>
    <xf numFmtId="0" fontId="20" fillId="27" borderId="59" xfId="0" applyFont="1" applyFill="1" applyBorder="1" applyAlignment="1">
      <alignment horizontal="center" vertical="center" wrapText="1"/>
    </xf>
    <xf numFmtId="0" fontId="20" fillId="27" borderId="170" xfId="0" applyNumberFormat="1" applyFont="1" applyFill="1" applyBorder="1" applyAlignment="1">
      <alignment horizontal="center" vertical="center" wrapText="1"/>
    </xf>
    <xf numFmtId="0" fontId="20" fillId="27" borderId="171" xfId="0" applyFont="1" applyFill="1" applyBorder="1" applyAlignment="1">
      <alignment horizontal="left" vertical="center" wrapText="1"/>
    </xf>
    <xf numFmtId="0" fontId="20" fillId="27" borderId="171" xfId="0" applyFont="1" applyFill="1" applyBorder="1" applyAlignment="1">
      <alignment horizontal="center" vertical="center" wrapText="1"/>
    </xf>
    <xf numFmtId="0" fontId="25" fillId="0" borderId="172" xfId="0" applyNumberFormat="1" applyFont="1" applyFill="1" applyBorder="1" applyAlignment="1">
      <alignment horizontal="center" vertical="center"/>
    </xf>
    <xf numFmtId="164" fontId="0" fillId="0" borderId="173" xfId="0" applyNumberFormat="1" applyFont="1" applyBorder="1" applyAlignment="1">
      <alignment horizontal="center" vertical="center"/>
    </xf>
    <xf numFmtId="164" fontId="25" fillId="0" borderId="171" xfId="0" applyNumberFormat="1" applyFont="1" applyFill="1" applyBorder="1" applyAlignment="1">
      <alignment horizontal="center" vertical="center"/>
    </xf>
    <xf numFmtId="0" fontId="25" fillId="0" borderId="174" xfId="0" applyFont="1" applyBorder="1" applyAlignment="1">
      <alignment horizontal="center" vertical="center"/>
    </xf>
    <xf numFmtId="0" fontId="25" fillId="0" borderId="154" xfId="0" applyFont="1" applyFill="1" applyBorder="1" applyAlignment="1">
      <alignment horizontal="center" vertical="center"/>
    </xf>
    <xf numFmtId="0" fontId="25" fillId="0" borderId="104" xfId="0" applyFont="1" applyFill="1" applyBorder="1" applyAlignment="1">
      <alignment horizontal="center" vertical="center"/>
    </xf>
    <xf numFmtId="164" fontId="25" fillId="0" borderId="175" xfId="0" applyNumberFormat="1" applyFont="1" applyFill="1" applyBorder="1" applyAlignment="1">
      <alignment horizontal="center" vertical="center"/>
    </xf>
    <xf numFmtId="0" fontId="20" fillId="22" borderId="73" xfId="0" applyFont="1" applyFill="1" applyBorder="1" applyAlignment="1">
      <alignment horizontal="left" vertical="center" wrapText="1"/>
    </xf>
    <xf numFmtId="0" fontId="20" fillId="22" borderId="74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164" fontId="25" fillId="0" borderId="176" xfId="0" applyNumberFormat="1" applyFont="1" applyFill="1" applyBorder="1" applyAlignment="1">
      <alignment horizontal="center" vertical="center"/>
    </xf>
    <xf numFmtId="164" fontId="25" fillId="0" borderId="177" xfId="0" applyNumberFormat="1" applyFont="1" applyFill="1" applyBorder="1" applyAlignment="1">
      <alignment horizontal="center" vertical="center"/>
    </xf>
    <xf numFmtId="49" fontId="21" fillId="28" borderId="50" xfId="0" applyNumberFormat="1" applyFont="1" applyFill="1" applyBorder="1" applyAlignment="1">
      <alignment horizontal="center"/>
    </xf>
    <xf numFmtId="0" fontId="20" fillId="28" borderId="51" xfId="0" applyFont="1" applyFill="1" applyBorder="1" applyAlignment="1">
      <alignment horizontal="left" vertical="center" wrapText="1"/>
    </xf>
    <xf numFmtId="164" fontId="21" fillId="29" borderId="51" xfId="0" applyNumberFormat="1" applyFont="1" applyFill="1" applyBorder="1" applyAlignment="1">
      <alignment horizontal="center" vertical="center"/>
    </xf>
    <xf numFmtId="164" fontId="20" fillId="28" borderId="52" xfId="0" applyNumberFormat="1" applyFont="1" applyFill="1" applyBorder="1" applyAlignment="1">
      <alignment horizontal="center" vertical="center"/>
    </xf>
    <xf numFmtId="49" fontId="21" fillId="28" borderId="53" xfId="0" applyNumberFormat="1" applyFont="1" applyFill="1" applyBorder="1" applyAlignment="1">
      <alignment horizontal="center"/>
    </xf>
    <xf numFmtId="0" fontId="20" fillId="28" borderId="0" xfId="0" applyFont="1" applyFill="1" applyBorder="1" applyAlignment="1">
      <alignment horizontal="left" vertical="center" wrapText="1"/>
    </xf>
    <xf numFmtId="164" fontId="21" fillId="29" borderId="0" xfId="0" applyNumberFormat="1" applyFont="1" applyFill="1" applyBorder="1" applyAlignment="1">
      <alignment horizontal="center" vertical="center"/>
    </xf>
    <xf numFmtId="164" fontId="20" fillId="28" borderId="54" xfId="0" applyNumberFormat="1" applyFont="1" applyFill="1" applyBorder="1" applyAlignment="1">
      <alignment horizontal="center" vertical="center"/>
    </xf>
    <xf numFmtId="0" fontId="21" fillId="29" borderId="0" xfId="0" applyFont="1" applyFill="1" applyBorder="1" applyAlignment="1">
      <alignment horizontal="center" vertical="center" wrapText="1"/>
    </xf>
    <xf numFmtId="164" fontId="20" fillId="28" borderId="0" xfId="0" applyNumberFormat="1" applyFont="1" applyFill="1" applyBorder="1" applyAlignment="1">
      <alignment horizontal="left" vertical="center"/>
    </xf>
    <xf numFmtId="49" fontId="21" fillId="28" borderId="55" xfId="0" applyNumberFormat="1" applyFont="1" applyFill="1" applyBorder="1" applyAlignment="1">
      <alignment horizontal="center"/>
    </xf>
    <xf numFmtId="0" fontId="20" fillId="28" borderId="56" xfId="0" applyFont="1" applyFill="1" applyBorder="1" applyAlignment="1">
      <alignment horizontal="left" vertical="center" wrapText="1"/>
    </xf>
    <xf numFmtId="0" fontId="21" fillId="29" borderId="56" xfId="0" applyFont="1" applyFill="1" applyBorder="1" applyAlignment="1">
      <alignment horizontal="center" vertical="center" wrapText="1"/>
    </xf>
    <xf numFmtId="164" fontId="20" fillId="28" borderId="57" xfId="0" applyNumberFormat="1" applyFont="1" applyFill="1" applyBorder="1" applyAlignment="1">
      <alignment horizontal="center" vertical="center"/>
    </xf>
    <xf numFmtId="0" fontId="20" fillId="22" borderId="29" xfId="29" applyFont="1" applyFill="1" applyBorder="1" applyAlignment="1">
      <alignment horizontal="center" vertical="center" wrapText="1"/>
    </xf>
    <xf numFmtId="0" fontId="20" fillId="22" borderId="130" xfId="0" applyFont="1" applyFill="1" applyBorder="1" applyAlignment="1">
      <alignment horizontal="center" vertical="center" wrapText="1"/>
    </xf>
    <xf numFmtId="0" fontId="20" fillId="27" borderId="24" xfId="0" applyFont="1" applyFill="1" applyBorder="1" applyAlignment="1">
      <alignment horizontal="center" vertical="center" wrapText="1"/>
    </xf>
    <xf numFmtId="0" fontId="20" fillId="22" borderId="0" xfId="0" applyNumberFormat="1" applyFont="1" applyFill="1" applyBorder="1" applyAlignment="1">
      <alignment horizontal="center" vertical="center" wrapText="1"/>
    </xf>
    <xf numFmtId="164" fontId="0" fillId="0" borderId="149" xfId="0" applyNumberFormat="1" applyFont="1" applyFill="1" applyBorder="1" applyAlignment="1">
      <alignment horizontal="center" vertical="center"/>
    </xf>
    <xf numFmtId="164" fontId="0" fillId="0" borderId="84" xfId="0" applyNumberFormat="1" applyFont="1" applyFill="1" applyBorder="1" applyAlignment="1">
      <alignment horizontal="center" vertical="center"/>
    </xf>
    <xf numFmtId="0" fontId="20" fillId="22" borderId="21" xfId="0" applyNumberFormat="1" applyFont="1" applyFill="1" applyBorder="1" applyAlignment="1">
      <alignment horizontal="center" vertical="center" wrapText="1"/>
    </xf>
    <xf numFmtId="0" fontId="20" fillId="27" borderId="68" xfId="0" applyFont="1" applyFill="1" applyBorder="1" applyAlignment="1">
      <alignment horizontal="center" vertical="center" wrapText="1"/>
    </xf>
    <xf numFmtId="164" fontId="25" fillId="27" borderId="103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4" fontId="25" fillId="0" borderId="179" xfId="0" applyNumberFormat="1" applyFont="1" applyFill="1" applyBorder="1" applyAlignment="1">
      <alignment horizontal="center" vertical="center"/>
    </xf>
    <xf numFmtId="49" fontId="25" fillId="0" borderId="171" xfId="0" applyNumberFormat="1" applyFont="1" applyFill="1" applyBorder="1" applyAlignment="1">
      <alignment horizontal="center" vertical="center"/>
    </xf>
    <xf numFmtId="0" fontId="20" fillId="0" borderId="171" xfId="0" applyFont="1" applyFill="1" applyBorder="1" applyAlignment="1">
      <alignment horizontal="center" vertical="center" wrapText="1"/>
    </xf>
    <xf numFmtId="0" fontId="20" fillId="27" borderId="44" xfId="0" applyFont="1" applyFill="1" applyBorder="1" applyAlignment="1">
      <alignment horizontal="center" vertical="center" wrapText="1"/>
    </xf>
    <xf numFmtId="0" fontId="45" fillId="27" borderId="115" xfId="0" applyFont="1" applyFill="1" applyBorder="1"/>
    <xf numFmtId="0" fontId="20" fillId="27" borderId="122" xfId="0" applyFont="1" applyFill="1" applyBorder="1" applyAlignment="1">
      <alignment horizontal="left" vertical="center" wrapText="1"/>
    </xf>
    <xf numFmtId="0" fontId="20" fillId="22" borderId="0" xfId="0" applyFont="1" applyFill="1" applyBorder="1" applyAlignment="1">
      <alignment horizontal="center" vertical="center" wrapText="1"/>
    </xf>
    <xf numFmtId="164" fontId="25" fillId="22" borderId="80" xfId="0" applyNumberFormat="1" applyFont="1" applyFill="1" applyBorder="1" applyAlignment="1">
      <alignment horizontal="center" vertical="center"/>
    </xf>
    <xf numFmtId="49" fontId="25" fillId="0" borderId="92" xfId="0" applyNumberFormat="1" applyFont="1" applyFill="1" applyBorder="1" applyAlignment="1">
      <alignment horizontal="center" vertical="center"/>
    </xf>
    <xf numFmtId="0" fontId="25" fillId="0" borderId="154" xfId="0" applyFont="1" applyBorder="1" applyAlignment="1">
      <alignment horizontal="center" vertical="center"/>
    </xf>
    <xf numFmtId="0" fontId="25" fillId="0" borderId="152" xfId="0" applyFont="1" applyFill="1" applyBorder="1" applyAlignment="1">
      <alignment horizontal="center" vertical="center"/>
    </xf>
    <xf numFmtId="0" fontId="20" fillId="22" borderId="118" xfId="0" applyFont="1" applyFill="1" applyBorder="1" applyAlignment="1">
      <alignment horizontal="center" vertical="center" wrapText="1"/>
    </xf>
    <xf numFmtId="0" fontId="20" fillId="22" borderId="99" xfId="0" applyFont="1" applyFill="1" applyBorder="1" applyAlignment="1">
      <alignment horizontal="left" vertical="center" wrapText="1"/>
    </xf>
    <xf numFmtId="0" fontId="20" fillId="0" borderId="70" xfId="0" applyFont="1" applyFill="1" applyBorder="1" applyAlignment="1">
      <alignment horizontal="left" vertical="center" wrapText="1"/>
    </xf>
    <xf numFmtId="0" fontId="20" fillId="22" borderId="158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20" fillId="27" borderId="107" xfId="0" applyFont="1" applyFill="1" applyBorder="1" applyAlignment="1">
      <alignment horizontal="left" vertical="center" wrapText="1"/>
    </xf>
    <xf numFmtId="0" fontId="20" fillId="27" borderId="108" xfId="0" applyFont="1" applyFill="1" applyBorder="1" applyAlignment="1">
      <alignment horizontal="center" vertical="center" wrapText="1"/>
    </xf>
    <xf numFmtId="0" fontId="20" fillId="27" borderId="44" xfId="0" applyNumberFormat="1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164" fontId="25" fillId="22" borderId="60" xfId="0" applyNumberFormat="1" applyFont="1" applyFill="1" applyBorder="1" applyAlignment="1">
      <alignment horizontal="center" vertical="center"/>
    </xf>
    <xf numFmtId="0" fontId="20" fillId="22" borderId="70" xfId="0" applyNumberFormat="1" applyFont="1" applyFill="1" applyBorder="1" applyAlignment="1">
      <alignment vertical="center" wrapText="1"/>
    </xf>
    <xf numFmtId="0" fontId="20" fillId="22" borderId="151" xfId="0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/>
    </xf>
    <xf numFmtId="0" fontId="41" fillId="30" borderId="144" xfId="0" applyFont="1" applyFill="1" applyBorder="1"/>
    <xf numFmtId="0" fontId="25" fillId="30" borderId="23" xfId="0" applyNumberFormat="1" applyFont="1" applyFill="1" applyBorder="1" applyAlignment="1">
      <alignment horizontal="center" vertical="center"/>
    </xf>
    <xf numFmtId="0" fontId="25" fillId="30" borderId="18" xfId="0" applyNumberFormat="1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horizontal="center" vertical="center"/>
    </xf>
    <xf numFmtId="0" fontId="41" fillId="30" borderId="143" xfId="0" applyFont="1" applyFill="1" applyBorder="1"/>
    <xf numFmtId="0" fontId="25" fillId="22" borderId="150" xfId="0" applyNumberFormat="1" applyFont="1" applyFill="1" applyBorder="1" applyAlignment="1">
      <alignment horizontal="center" vertical="center"/>
    </xf>
    <xf numFmtId="0" fontId="20" fillId="22" borderId="68" xfId="0" applyNumberFormat="1" applyFont="1" applyFill="1" applyBorder="1" applyAlignment="1">
      <alignment horizontal="center" vertical="center" wrapText="1"/>
    </xf>
    <xf numFmtId="0" fontId="20" fillId="22" borderId="121" xfId="0" applyNumberFormat="1" applyFont="1" applyFill="1" applyBorder="1" applyAlignment="1">
      <alignment horizontal="center" vertical="center" wrapText="1"/>
    </xf>
    <xf numFmtId="0" fontId="25" fillId="0" borderId="80" xfId="0" applyNumberFormat="1" applyFont="1" applyFill="1" applyBorder="1" applyAlignment="1">
      <alignment horizontal="center" vertical="center"/>
    </xf>
    <xf numFmtId="164" fontId="25" fillId="0" borderId="44" xfId="0" applyNumberFormat="1" applyFont="1" applyFill="1" applyBorder="1" applyAlignment="1">
      <alignment horizontal="center" vertical="center"/>
    </xf>
    <xf numFmtId="0" fontId="20" fillId="0" borderId="59" xfId="0" applyNumberFormat="1" applyFont="1" applyFill="1" applyBorder="1" applyAlignment="1">
      <alignment vertical="center" wrapText="1"/>
    </xf>
    <xf numFmtId="0" fontId="20" fillId="0" borderId="59" xfId="0" applyNumberFormat="1" applyFont="1" applyFill="1" applyBorder="1" applyAlignment="1">
      <alignment horizontal="center" vertical="center" wrapText="1"/>
    </xf>
    <xf numFmtId="164" fontId="0" fillId="0" borderId="46" xfId="0" applyNumberFormat="1" applyFont="1" applyFill="1" applyBorder="1" applyAlignment="1">
      <alignment horizontal="center" vertical="center"/>
    </xf>
    <xf numFmtId="164" fontId="25" fillId="22" borderId="150" xfId="0" applyNumberFormat="1" applyFont="1" applyFill="1" applyBorder="1" applyAlignment="1">
      <alignment horizontal="center" vertical="center"/>
    </xf>
    <xf numFmtId="49" fontId="25" fillId="27" borderId="33" xfId="0" applyNumberFormat="1" applyFont="1" applyFill="1" applyBorder="1" applyAlignment="1">
      <alignment horizontal="center" vertical="center"/>
    </xf>
    <xf numFmtId="0" fontId="20" fillId="27" borderId="24" xfId="0" applyNumberFormat="1" applyFont="1" applyFill="1" applyBorder="1" applyAlignment="1">
      <alignment horizontal="center" vertical="center" wrapText="1"/>
    </xf>
    <xf numFmtId="0" fontId="20" fillId="0" borderId="105" xfId="0" applyFont="1" applyFill="1" applyBorder="1" applyAlignment="1">
      <alignment horizontal="center" vertical="center" wrapText="1"/>
    </xf>
    <xf numFmtId="0" fontId="20" fillId="0" borderId="183" xfId="0" applyFont="1" applyFill="1" applyBorder="1" applyAlignment="1">
      <alignment horizontal="center" vertical="center" wrapText="1"/>
    </xf>
    <xf numFmtId="164" fontId="25" fillId="0" borderId="184" xfId="0" applyNumberFormat="1" applyFont="1" applyFill="1" applyBorder="1" applyAlignment="1">
      <alignment horizontal="center" vertical="center"/>
    </xf>
    <xf numFmtId="164" fontId="25" fillId="0" borderId="185" xfId="0" applyNumberFormat="1" applyFont="1" applyFill="1" applyBorder="1" applyAlignment="1">
      <alignment horizontal="center" vertical="center"/>
    </xf>
    <xf numFmtId="0" fontId="25" fillId="0" borderId="184" xfId="0" applyFont="1" applyFill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164" fontId="25" fillId="0" borderId="106" xfId="0" applyNumberFormat="1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0" fillId="22" borderId="106" xfId="0" applyFont="1" applyFill="1" applyBorder="1" applyAlignment="1">
      <alignment horizontal="left" vertical="center" wrapText="1"/>
    </xf>
    <xf numFmtId="0" fontId="20" fillId="22" borderId="19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20" fillId="22" borderId="29" xfId="0" applyNumberFormat="1" applyFont="1" applyFill="1" applyBorder="1" applyAlignment="1">
      <alignment horizontal="center" vertical="center" wrapText="1"/>
    </xf>
    <xf numFmtId="164" fontId="25" fillId="22" borderId="165" xfId="0" applyNumberFormat="1" applyFont="1" applyFill="1" applyBorder="1" applyAlignment="1">
      <alignment horizontal="center" vertical="center"/>
    </xf>
    <xf numFmtId="0" fontId="25" fillId="22" borderId="3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 wrapText="1"/>
    </xf>
    <xf numFmtId="0" fontId="20" fillId="22" borderId="123" xfId="0" applyFont="1" applyFill="1" applyBorder="1" applyAlignment="1">
      <alignment horizontal="center" vertical="center" wrapText="1"/>
    </xf>
    <xf numFmtId="0" fontId="20" fillId="22" borderId="32" xfId="0" applyNumberFormat="1" applyFont="1" applyFill="1" applyBorder="1" applyAlignment="1">
      <alignment horizontal="center" vertical="center" wrapText="1"/>
    </xf>
    <xf numFmtId="0" fontId="20" fillId="27" borderId="178" xfId="0" applyFont="1" applyFill="1" applyBorder="1" applyAlignment="1">
      <alignment horizontal="center" vertical="center" wrapText="1"/>
    </xf>
    <xf numFmtId="0" fontId="20" fillId="27" borderId="138" xfId="0" applyNumberFormat="1" applyFont="1" applyFill="1" applyBorder="1" applyAlignment="1">
      <alignment horizontal="center" vertical="center" wrapText="1"/>
    </xf>
    <xf numFmtId="0" fontId="20" fillId="22" borderId="19" xfId="0" applyNumberFormat="1" applyFont="1" applyFill="1" applyBorder="1" applyAlignment="1">
      <alignment horizontal="center" vertical="center" wrapText="1"/>
    </xf>
    <xf numFmtId="0" fontId="20" fillId="27" borderId="162" xfId="0" applyNumberFormat="1" applyFont="1" applyFill="1" applyBorder="1" applyAlignment="1">
      <alignment horizontal="center" vertical="center" wrapText="1"/>
    </xf>
    <xf numFmtId="0" fontId="20" fillId="22" borderId="123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>
      <alignment horizontal="center" vertical="center" wrapText="1"/>
    </xf>
    <xf numFmtId="164" fontId="0" fillId="0" borderId="156" xfId="0" applyNumberFormat="1" applyFont="1" applyFill="1" applyBorder="1" applyAlignment="1">
      <alignment horizontal="center" vertical="center"/>
    </xf>
    <xf numFmtId="0" fontId="25" fillId="0" borderId="157" xfId="0" applyFont="1" applyFill="1" applyBorder="1" applyAlignment="1">
      <alignment horizontal="center" vertical="center"/>
    </xf>
    <xf numFmtId="0" fontId="20" fillId="27" borderId="159" xfId="0" applyFont="1" applyFill="1" applyBorder="1" applyAlignment="1">
      <alignment horizontal="center" vertical="center" wrapText="1"/>
    </xf>
    <xf numFmtId="0" fontId="20" fillId="27" borderId="164" xfId="0" applyNumberFormat="1" applyFont="1" applyFill="1" applyBorder="1" applyAlignment="1">
      <alignment horizontal="center" vertical="center" wrapText="1"/>
    </xf>
    <xf numFmtId="0" fontId="20" fillId="22" borderId="59" xfId="0" applyFont="1" applyFill="1" applyBorder="1" applyAlignment="1">
      <alignment horizontal="center" vertical="center"/>
    </xf>
    <xf numFmtId="0" fontId="0" fillId="22" borderId="58" xfId="0" applyFont="1" applyFill="1" applyBorder="1" applyAlignment="1">
      <alignment vertical="center"/>
    </xf>
    <xf numFmtId="0" fontId="20" fillId="22" borderId="24" xfId="0" applyFont="1" applyFill="1" applyBorder="1" applyAlignment="1">
      <alignment horizontal="center" vertical="center" wrapText="1"/>
    </xf>
    <xf numFmtId="164" fontId="25" fillId="0" borderId="58" xfId="0" applyNumberFormat="1" applyFont="1" applyFill="1" applyBorder="1" applyAlignment="1">
      <alignment horizontal="center" vertical="center"/>
    </xf>
    <xf numFmtId="164" fontId="25" fillId="22" borderId="119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vertical="center" wrapText="1"/>
    </xf>
    <xf numFmtId="0" fontId="20" fillId="0" borderId="108" xfId="0" applyFont="1" applyFill="1" applyBorder="1" applyAlignment="1">
      <alignment horizontal="left" vertical="center" wrapText="1"/>
    </xf>
    <xf numFmtId="164" fontId="25" fillId="22" borderId="44" xfId="0" applyNumberFormat="1" applyFont="1" applyFill="1" applyBorder="1" applyAlignment="1">
      <alignment horizontal="center" vertical="center"/>
    </xf>
    <xf numFmtId="164" fontId="25" fillId="22" borderId="182" xfId="0" applyNumberFormat="1" applyFont="1" applyFill="1" applyBorder="1" applyAlignment="1">
      <alignment horizontal="center" vertical="center"/>
    </xf>
    <xf numFmtId="0" fontId="25" fillId="22" borderId="83" xfId="0" applyFont="1" applyFill="1" applyBorder="1" applyAlignment="1">
      <alignment horizontal="center" vertical="center"/>
    </xf>
    <xf numFmtId="0" fontId="20" fillId="27" borderId="89" xfId="0" applyNumberFormat="1" applyFont="1" applyFill="1" applyBorder="1" applyAlignment="1">
      <alignment vertical="center" wrapText="1"/>
    </xf>
    <xf numFmtId="0" fontId="20" fillId="22" borderId="85" xfId="0" applyNumberFormat="1" applyFont="1" applyFill="1" applyBorder="1" applyAlignment="1">
      <alignment vertical="center" wrapText="1"/>
    </xf>
    <xf numFmtId="0" fontId="20" fillId="22" borderId="48" xfId="0" applyNumberFormat="1" applyFont="1" applyFill="1" applyBorder="1" applyAlignment="1">
      <alignment horizontal="center" vertical="center" wrapText="1"/>
    </xf>
    <xf numFmtId="0" fontId="20" fillId="27" borderId="111" xfId="0" applyNumberFormat="1" applyFont="1" applyFill="1" applyBorder="1" applyAlignment="1">
      <alignment horizontal="center" vertical="center" wrapText="1"/>
    </xf>
    <xf numFmtId="0" fontId="20" fillId="22" borderId="120" xfId="0" applyNumberFormat="1" applyFont="1" applyFill="1" applyBorder="1" applyAlignment="1">
      <alignment horizontal="center" vertical="center" wrapText="1"/>
    </xf>
    <xf numFmtId="49" fontId="25" fillId="0" borderId="186" xfId="0" applyNumberFormat="1" applyFont="1" applyBorder="1"/>
    <xf numFmtId="49" fontId="25" fillId="0" borderId="187" xfId="0" applyNumberFormat="1" applyFont="1" applyBorder="1"/>
    <xf numFmtId="49" fontId="25" fillId="0" borderId="188" xfId="0" applyNumberFormat="1" applyFont="1" applyBorder="1"/>
    <xf numFmtId="0" fontId="41" fillId="30" borderId="189" xfId="0" applyFont="1" applyFill="1" applyBorder="1"/>
    <xf numFmtId="0" fontId="41" fillId="30" borderId="190" xfId="0" applyFont="1" applyFill="1" applyBorder="1"/>
    <xf numFmtId="0" fontId="25" fillId="0" borderId="191" xfId="0" applyFont="1" applyBorder="1"/>
    <xf numFmtId="0" fontId="20" fillId="0" borderId="99" xfId="0" applyFont="1" applyFill="1" applyBorder="1" applyAlignment="1">
      <alignment horizontal="left" vertical="center" wrapText="1"/>
    </xf>
    <xf numFmtId="0" fontId="20" fillId="27" borderId="85" xfId="0" applyFont="1" applyFill="1" applyBorder="1" applyAlignment="1">
      <alignment horizontal="center" vertical="center" wrapText="1"/>
    </xf>
    <xf numFmtId="0" fontId="20" fillId="0" borderId="99" xfId="0" applyFont="1" applyFill="1" applyBorder="1" applyAlignment="1">
      <alignment horizontal="center" vertical="center" wrapText="1"/>
    </xf>
    <xf numFmtId="0" fontId="20" fillId="0" borderId="180" xfId="0" applyFont="1" applyFill="1" applyBorder="1" applyAlignment="1">
      <alignment horizontal="center" vertical="center" wrapText="1"/>
    </xf>
    <xf numFmtId="164" fontId="25" fillId="0" borderId="181" xfId="0" applyNumberFormat="1" applyFont="1" applyFill="1" applyBorder="1" applyAlignment="1">
      <alignment horizontal="center" vertical="center"/>
    </xf>
    <xf numFmtId="164" fontId="25" fillId="27" borderId="106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27" borderId="47" xfId="0" applyNumberFormat="1" applyFont="1" applyFill="1" applyBorder="1" applyAlignment="1">
      <alignment horizontal="center" vertical="center"/>
    </xf>
    <xf numFmtId="0" fontId="19" fillId="19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/>
    <xf numFmtId="0" fontId="25" fillId="0" borderId="65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97" xfId="0" applyFont="1" applyBorder="1" applyAlignment="1">
      <alignment horizontal="center" vertical="center" wrapText="1"/>
    </xf>
    <xf numFmtId="0" fontId="40" fillId="25" borderId="155" xfId="0" applyFont="1" applyFill="1" applyBorder="1" applyAlignment="1">
      <alignment horizontal="center"/>
    </xf>
    <xf numFmtId="0" fontId="34" fillId="26" borderId="132" xfId="0" applyFont="1" applyFill="1" applyBorder="1" applyAlignment="1">
      <alignment horizontal="center"/>
    </xf>
    <xf numFmtId="0" fontId="34" fillId="26" borderId="155" xfId="0" applyFont="1" applyFill="1" applyBorder="1" applyAlignment="1">
      <alignment horizontal="center"/>
    </xf>
    <xf numFmtId="0" fontId="20" fillId="0" borderId="171" xfId="0" applyNumberFormat="1" applyFont="1" applyFill="1" applyBorder="1" applyAlignment="1">
      <alignment vertical="center" wrapText="1"/>
    </xf>
    <xf numFmtId="0" fontId="20" fillId="0" borderId="171" xfId="0" applyNumberFormat="1" applyFont="1" applyFill="1" applyBorder="1" applyAlignment="1">
      <alignment horizontal="center" vertical="center" wrapText="1"/>
    </xf>
    <xf numFmtId="164" fontId="25" fillId="0" borderId="61" xfId="0" applyNumberFormat="1" applyFont="1" applyFill="1" applyBorder="1" applyAlignment="1">
      <alignment horizontal="center" vertical="center"/>
    </xf>
    <xf numFmtId="164" fontId="25" fillId="0" borderId="67" xfId="0" applyNumberFormat="1" applyFont="1" applyFill="1" applyBorder="1" applyAlignment="1">
      <alignment horizontal="center" vertical="center"/>
    </xf>
    <xf numFmtId="164" fontId="0" fillId="0" borderId="69" xfId="0" applyNumberFormat="1" applyFont="1" applyFill="1" applyBorder="1" applyAlignment="1">
      <alignment horizontal="center" vertical="center"/>
    </xf>
    <xf numFmtId="0" fontId="25" fillId="0" borderId="174" xfId="0" applyFont="1" applyFill="1" applyBorder="1" applyAlignment="1">
      <alignment horizontal="center" vertical="center"/>
    </xf>
  </cellXfs>
  <cellStyles count="46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_List1" xfId="29"/>
    <cellStyle name="Poznámka" xfId="30" builtinId="10" customBuiltin="1"/>
    <cellStyle name="Propojená buňka" xfId="31" builtinId="24" customBuiltin="1"/>
    <cellStyle name="Správně" xfId="32" builtinId="26" customBuiltin="1"/>
    <cellStyle name="Styl 1" xfId="33"/>
    <cellStyle name="Styl 2" xfId="34"/>
    <cellStyle name="Text upozornění" xfId="35" builtinId="11" customBuiltin="1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builtinId="53" customBuiltin="1"/>
    <cellStyle name="Zvýraznění 1" xfId="40" builtinId="29" customBuiltin="1"/>
    <cellStyle name="Zvýraznění 2" xfId="41" builtinId="33" customBuiltin="1"/>
    <cellStyle name="Zvýraznění 3" xfId="42" builtinId="37" customBuiltin="1"/>
    <cellStyle name="Zvýraznění 4" xfId="43" builtinId="41" customBuiltin="1"/>
    <cellStyle name="Zvýraznění 5" xfId="44" builtinId="45" customBuiltin="1"/>
    <cellStyle name="Zvýraznění 6" xfId="45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showGridLines="0" showRowColHeaders="0" zoomScale="125" zoomScaleNormal="125" workbookViewId="0">
      <selection activeCell="T17" sqref="T17"/>
    </sheetView>
  </sheetViews>
  <sheetFormatPr defaultRowHeight="12.75" x14ac:dyDescent="0.2"/>
  <cols>
    <col min="1" max="1" width="6.28515625" customWidth="1"/>
    <col min="2" max="2" width="16.140625" customWidth="1"/>
    <col min="3" max="3" width="4.140625" customWidth="1"/>
    <col min="4" max="4" width="17.85546875" customWidth="1"/>
    <col min="5" max="5" width="7.85546875" customWidth="1"/>
    <col min="6" max="6" width="10.85546875" customWidth="1"/>
    <col min="7" max="18" width="4.7109375" customWidth="1"/>
  </cols>
  <sheetData>
    <row r="1" spans="1:17" x14ac:dyDescent="0.2">
      <c r="A1" t="s">
        <v>0</v>
      </c>
    </row>
    <row r="2" spans="1:17" ht="18.75" x14ac:dyDescent="0.3">
      <c r="B2" s="649" t="s">
        <v>1</v>
      </c>
      <c r="C2" s="649"/>
      <c r="D2" s="649"/>
      <c r="E2" s="649"/>
      <c r="F2" s="649"/>
    </row>
    <row r="3" spans="1:17" x14ac:dyDescent="0.2">
      <c r="C3" s="1"/>
      <c r="D3" s="1"/>
      <c r="E3" s="1"/>
      <c r="F3" s="1"/>
    </row>
    <row r="4" spans="1:17" ht="13.5" x14ac:dyDescent="0.25">
      <c r="B4" s="2"/>
      <c r="C4" s="3" t="s">
        <v>2</v>
      </c>
      <c r="D4" s="4"/>
      <c r="E4" s="5">
        <v>147</v>
      </c>
      <c r="F4" s="6"/>
      <c r="G4" s="7"/>
      <c r="H4" s="7"/>
      <c r="I4" s="7"/>
      <c r="J4" s="7"/>
      <c r="K4" s="7"/>
      <c r="L4" s="7"/>
    </row>
    <row r="5" spans="1:17" ht="9.75" customHeight="1" x14ac:dyDescent="0.2">
      <c r="B5" s="2"/>
      <c r="C5" s="1"/>
      <c r="D5" s="1"/>
      <c r="E5" s="1"/>
      <c r="F5" s="1"/>
      <c r="G5" s="2"/>
    </row>
    <row r="6" spans="1:17" s="2" customFormat="1" x14ac:dyDescent="0.2">
      <c r="B6" s="650" t="s">
        <v>3</v>
      </c>
      <c r="C6" s="650"/>
      <c r="D6" s="650"/>
      <c r="E6" s="650"/>
      <c r="F6" s="650"/>
      <c r="G6" s="8"/>
      <c r="H6" s="8"/>
      <c r="I6" s="8"/>
      <c r="J6" s="8"/>
      <c r="K6" s="8"/>
      <c r="L6" s="8"/>
    </row>
    <row r="7" spans="1:17" ht="10.15" customHeight="1" thickBot="1" x14ac:dyDescent="0.25">
      <c r="B7" s="2"/>
      <c r="C7" s="1"/>
      <c r="D7" s="1"/>
      <c r="E7" s="1"/>
      <c r="F7" s="1"/>
      <c r="G7" s="2"/>
    </row>
    <row r="8" spans="1:17" s="9" customFormat="1" ht="12.75" customHeight="1" x14ac:dyDescent="0.2">
      <c r="B8" s="2"/>
      <c r="C8" s="126" t="s">
        <v>4</v>
      </c>
      <c r="D8" s="127" t="s">
        <v>15</v>
      </c>
      <c r="E8" s="137">
        <v>28</v>
      </c>
      <c r="F8" s="2"/>
      <c r="Q8" s="10"/>
    </row>
    <row r="9" spans="1:17" s="9" customFormat="1" ht="12" customHeight="1" x14ac:dyDescent="0.2">
      <c r="B9" s="2"/>
      <c r="C9" s="129" t="s">
        <v>6</v>
      </c>
      <c r="D9" s="11" t="s">
        <v>5</v>
      </c>
      <c r="E9" s="138">
        <v>26</v>
      </c>
      <c r="F9" s="2"/>
      <c r="Q9" s="10"/>
    </row>
    <row r="10" spans="1:17" s="9" customFormat="1" ht="12" customHeight="1" x14ac:dyDescent="0.2">
      <c r="B10" s="2"/>
      <c r="C10" s="129" t="s">
        <v>8</v>
      </c>
      <c r="D10" s="11" t="s">
        <v>78</v>
      </c>
      <c r="E10" s="138">
        <v>21</v>
      </c>
      <c r="F10" s="2"/>
      <c r="Q10" s="10"/>
    </row>
    <row r="11" spans="1:17" s="9" customFormat="1" x14ac:dyDescent="0.2">
      <c r="B11" s="2"/>
      <c r="C11" s="129" t="s">
        <v>10</v>
      </c>
      <c r="D11" s="11" t="s">
        <v>18</v>
      </c>
      <c r="E11" s="138">
        <v>18</v>
      </c>
      <c r="F11" s="2"/>
      <c r="Q11" s="10"/>
    </row>
    <row r="12" spans="1:17" s="9" customFormat="1" x14ac:dyDescent="0.2">
      <c r="B12" s="2"/>
      <c r="C12" s="129" t="s">
        <v>12</v>
      </c>
      <c r="D12" s="11" t="s">
        <v>9</v>
      </c>
      <c r="E12" s="138">
        <v>17</v>
      </c>
      <c r="F12" s="2"/>
      <c r="Q12" s="10"/>
    </row>
    <row r="13" spans="1:17" s="9" customFormat="1" x14ac:dyDescent="0.2">
      <c r="B13" s="2"/>
      <c r="C13" s="129" t="s">
        <v>14</v>
      </c>
      <c r="D13" s="11" t="s">
        <v>13</v>
      </c>
      <c r="E13" s="138">
        <v>9</v>
      </c>
      <c r="F13" s="12"/>
      <c r="G13" s="13"/>
      <c r="Q13" s="10"/>
    </row>
    <row r="14" spans="1:17" s="9" customFormat="1" x14ac:dyDescent="0.2">
      <c r="B14" s="2"/>
      <c r="C14" s="129" t="s">
        <v>16</v>
      </c>
      <c r="D14" s="11" t="s">
        <v>92</v>
      </c>
      <c r="E14" s="138">
        <v>9</v>
      </c>
      <c r="F14" s="14"/>
      <c r="G14" s="15"/>
      <c r="H14" s="16"/>
      <c r="Q14" s="10"/>
    </row>
    <row r="15" spans="1:17" s="9" customFormat="1" x14ac:dyDescent="0.2">
      <c r="B15" s="2"/>
      <c r="C15" s="129" t="s">
        <v>17</v>
      </c>
      <c r="D15" s="11" t="s">
        <v>11</v>
      </c>
      <c r="E15" s="138">
        <v>8</v>
      </c>
      <c r="F15" s="2"/>
      <c r="Q15" s="10"/>
    </row>
    <row r="16" spans="1:17" s="9" customFormat="1" x14ac:dyDescent="0.2">
      <c r="B16" s="2"/>
      <c r="C16" s="129" t="s">
        <v>19</v>
      </c>
      <c r="D16" s="11" t="s">
        <v>7</v>
      </c>
      <c r="E16" s="138">
        <v>6</v>
      </c>
      <c r="F16" s="278"/>
      <c r="G16" s="280"/>
      <c r="H16" s="16"/>
      <c r="Q16" s="10"/>
    </row>
    <row r="17" spans="2:17" s="9" customFormat="1" x14ac:dyDescent="0.2">
      <c r="B17" s="2"/>
      <c r="C17" s="129" t="s">
        <v>21</v>
      </c>
      <c r="D17" s="11" t="s">
        <v>118</v>
      </c>
      <c r="E17" s="138">
        <v>6</v>
      </c>
      <c r="F17" s="2"/>
      <c r="Q17" s="10"/>
    </row>
    <row r="18" spans="2:17" s="9" customFormat="1" x14ac:dyDescent="0.2">
      <c r="B18" s="2"/>
      <c r="C18" s="129" t="s">
        <v>22</v>
      </c>
      <c r="D18" s="11" t="s">
        <v>20</v>
      </c>
      <c r="E18" s="138">
        <v>1</v>
      </c>
      <c r="F18" s="2"/>
      <c r="Q18" s="10"/>
    </row>
    <row r="19" spans="2:17" s="9" customFormat="1" ht="13.5" thickBot="1" x14ac:dyDescent="0.25">
      <c r="B19" s="2"/>
      <c r="C19" s="131" t="s">
        <v>24</v>
      </c>
      <c r="D19" s="132" t="s">
        <v>23</v>
      </c>
      <c r="E19" s="139">
        <v>1</v>
      </c>
      <c r="F19" s="2"/>
      <c r="Q19" s="10"/>
    </row>
    <row r="20" spans="2:17" s="9" customFormat="1" x14ac:dyDescent="0.2">
      <c r="B20" s="2"/>
      <c r="F20" s="2"/>
      <c r="Q20" s="10"/>
    </row>
    <row r="21" spans="2:17" s="9" customFormat="1" ht="6" customHeight="1" x14ac:dyDescent="0.25">
      <c r="B21" s="2"/>
      <c r="C21" s="4"/>
      <c r="D21" s="17"/>
      <c r="E21" s="4"/>
      <c r="F21" s="1"/>
      <c r="G21" s="2"/>
    </row>
    <row r="22" spans="2:17" s="2" customFormat="1" x14ac:dyDescent="0.2">
      <c r="B22" s="651" t="s">
        <v>25</v>
      </c>
      <c r="C22" s="651"/>
      <c r="D22" s="651"/>
      <c r="E22" s="651"/>
      <c r="F22" s="651"/>
      <c r="G22" s="651"/>
      <c r="H22" s="651"/>
      <c r="I22" s="8"/>
      <c r="J22" s="8"/>
      <c r="K22" s="8"/>
      <c r="L22" s="8"/>
    </row>
    <row r="23" spans="2:17" ht="9.75" customHeight="1" x14ac:dyDescent="0.2">
      <c r="B23" s="2"/>
      <c r="C23" s="1"/>
      <c r="D23" s="1"/>
      <c r="E23" s="1"/>
      <c r="F23" s="18"/>
      <c r="G23" s="2"/>
    </row>
    <row r="24" spans="2:17" ht="9.75" customHeight="1" thickBot="1" x14ac:dyDescent="0.25">
      <c r="B24" s="2"/>
      <c r="C24" s="1"/>
      <c r="D24" s="1"/>
      <c r="E24" s="1"/>
      <c r="F24" s="18"/>
      <c r="G24" s="2"/>
    </row>
    <row r="25" spans="2:17" s="9" customFormat="1" x14ac:dyDescent="0.2">
      <c r="B25" s="2"/>
      <c r="C25" s="134" t="s">
        <v>4</v>
      </c>
      <c r="D25" s="205" t="s">
        <v>5</v>
      </c>
      <c r="E25" s="279">
        <v>195</v>
      </c>
      <c r="G25" s="13"/>
    </row>
    <row r="26" spans="2:17" s="9" customFormat="1" x14ac:dyDescent="0.2">
      <c r="B26" s="2"/>
      <c r="C26" s="135" t="s">
        <v>6</v>
      </c>
      <c r="D26" s="206" t="s">
        <v>9</v>
      </c>
      <c r="E26" s="277">
        <v>103</v>
      </c>
      <c r="F26" s="14"/>
      <c r="G26" s="2"/>
      <c r="H26" s="2"/>
    </row>
    <row r="27" spans="2:17" s="9" customFormat="1" x14ac:dyDescent="0.2">
      <c r="B27" s="2"/>
      <c r="C27" s="135" t="s">
        <v>8</v>
      </c>
      <c r="D27" s="206" t="s">
        <v>15</v>
      </c>
      <c r="E27" s="277">
        <v>81</v>
      </c>
      <c r="F27" s="19"/>
      <c r="G27" s="2"/>
    </row>
    <row r="28" spans="2:17" s="9" customFormat="1" x14ac:dyDescent="0.2">
      <c r="B28" s="2"/>
      <c r="C28" s="135" t="s">
        <v>10</v>
      </c>
      <c r="D28" s="206" t="s">
        <v>78</v>
      </c>
      <c r="E28" s="277">
        <v>61</v>
      </c>
      <c r="F28" s="19"/>
      <c r="G28" s="2"/>
    </row>
    <row r="29" spans="2:17" s="9" customFormat="1" x14ac:dyDescent="0.2">
      <c r="B29" s="2"/>
      <c r="C29" s="135" t="s">
        <v>12</v>
      </c>
      <c r="D29" s="206" t="s">
        <v>11</v>
      </c>
      <c r="E29" s="277">
        <v>54</v>
      </c>
      <c r="G29" s="2"/>
    </row>
    <row r="30" spans="2:17" x14ac:dyDescent="0.2">
      <c r="B30" s="2"/>
      <c r="C30" s="135" t="s">
        <v>14</v>
      </c>
      <c r="D30" s="206" t="s">
        <v>13</v>
      </c>
      <c r="E30" s="277">
        <v>39</v>
      </c>
      <c r="F30" s="19"/>
      <c r="G30" s="2"/>
    </row>
    <row r="31" spans="2:17" x14ac:dyDescent="0.2">
      <c r="B31" s="2"/>
      <c r="C31" s="135" t="s">
        <v>16</v>
      </c>
      <c r="D31" s="206" t="s">
        <v>92</v>
      </c>
      <c r="E31" s="277">
        <v>31</v>
      </c>
      <c r="F31" s="19"/>
      <c r="G31" s="2"/>
    </row>
    <row r="32" spans="2:17" s="9" customFormat="1" x14ac:dyDescent="0.2">
      <c r="B32" s="2"/>
      <c r="C32" s="135" t="s">
        <v>17</v>
      </c>
      <c r="D32" s="206" t="s">
        <v>18</v>
      </c>
      <c r="E32" s="277">
        <v>27</v>
      </c>
      <c r="F32" s="19"/>
      <c r="G32" s="2"/>
    </row>
    <row r="33" spans="1:15" s="9" customFormat="1" x14ac:dyDescent="0.2">
      <c r="B33" s="2"/>
      <c r="C33" s="135" t="s">
        <v>19</v>
      </c>
      <c r="D33" s="206" t="s">
        <v>118</v>
      </c>
      <c r="E33" s="277">
        <v>15</v>
      </c>
      <c r="F33" s="19"/>
      <c r="G33" s="2"/>
    </row>
    <row r="34" spans="1:15" s="9" customFormat="1" x14ac:dyDescent="0.2">
      <c r="B34" s="2"/>
      <c r="C34" s="135" t="s">
        <v>21</v>
      </c>
      <c r="D34" s="206" t="s">
        <v>7</v>
      </c>
      <c r="E34" s="277">
        <v>14</v>
      </c>
      <c r="F34" s="19"/>
      <c r="G34" s="2"/>
    </row>
    <row r="35" spans="1:15" s="9" customFormat="1" ht="13.5" thickBot="1" x14ac:dyDescent="0.25">
      <c r="B35" s="2"/>
      <c r="C35" s="136" t="s">
        <v>22</v>
      </c>
      <c r="D35" s="207" t="s">
        <v>26</v>
      </c>
      <c r="E35" s="366">
        <v>4</v>
      </c>
      <c r="F35" s="19"/>
      <c r="G35" s="2"/>
    </row>
    <row r="36" spans="1:15" s="9" customFormat="1" x14ac:dyDescent="0.2">
      <c r="B36" s="2"/>
      <c r="C36" s="20"/>
      <c r="D36" s="21"/>
      <c r="E36" s="20"/>
      <c r="F36" s="19"/>
      <c r="G36" s="2"/>
    </row>
    <row r="37" spans="1:15" s="2" customFormat="1" x14ac:dyDescent="0.2">
      <c r="A37" s="9"/>
      <c r="B37" s="650" t="s">
        <v>27</v>
      </c>
      <c r="C37" s="650"/>
      <c r="D37" s="650"/>
      <c r="E37" s="650"/>
      <c r="F37" s="650"/>
      <c r="G37" s="650"/>
    </row>
    <row r="38" spans="1:15" ht="8.25" customHeight="1" x14ac:dyDescent="0.25">
      <c r="A38" s="2"/>
      <c r="B38" s="2"/>
      <c r="C38" s="3"/>
      <c r="D38" s="1"/>
      <c r="E38" s="1"/>
      <c r="F38" s="1"/>
      <c r="G38" s="2"/>
      <c r="H38" s="22"/>
      <c r="I38" s="22"/>
      <c r="J38" s="22"/>
      <c r="K38" s="22"/>
      <c r="L38" s="22"/>
    </row>
    <row r="39" spans="1:15" ht="8.25" customHeight="1" thickBot="1" x14ac:dyDescent="0.3">
      <c r="B39" s="2"/>
      <c r="C39" s="3"/>
      <c r="F39" s="1"/>
      <c r="G39" s="2"/>
      <c r="H39" s="22"/>
      <c r="I39" s="22"/>
      <c r="J39" s="22"/>
      <c r="K39" s="22"/>
      <c r="L39" s="22"/>
    </row>
    <row r="40" spans="1:15" s="23" customFormat="1" ht="12" customHeight="1" x14ac:dyDescent="0.2">
      <c r="A40"/>
      <c r="B40" s="7"/>
      <c r="C40" s="126" t="s">
        <v>4</v>
      </c>
      <c r="D40" s="127" t="s">
        <v>5</v>
      </c>
      <c r="E40" s="128" t="s">
        <v>230</v>
      </c>
      <c r="J40" s="32"/>
      <c r="K40" s="32"/>
      <c r="L40" s="32"/>
      <c r="M40" s="32"/>
      <c r="N40" s="32"/>
      <c r="O40" s="32"/>
    </row>
    <row r="41" spans="1:15" s="23" customFormat="1" ht="12" customHeight="1" x14ac:dyDescent="0.2">
      <c r="B41" s="7"/>
      <c r="C41" s="129" t="s">
        <v>6</v>
      </c>
      <c r="D41" s="11" t="s">
        <v>15</v>
      </c>
      <c r="E41" s="130" t="s">
        <v>231</v>
      </c>
      <c r="J41" s="32"/>
      <c r="K41" s="32"/>
      <c r="L41" s="278"/>
      <c r="M41" s="281"/>
      <c r="N41" s="32"/>
      <c r="O41" s="32"/>
    </row>
    <row r="42" spans="1:15" s="23" customFormat="1" ht="12" customHeight="1" x14ac:dyDescent="0.25">
      <c r="B42" s="7"/>
      <c r="C42" s="129" t="s">
        <v>8</v>
      </c>
      <c r="D42" s="11" t="s">
        <v>9</v>
      </c>
      <c r="E42" s="130" t="s">
        <v>234</v>
      </c>
      <c r="F42" s="5"/>
      <c r="G42" s="24"/>
      <c r="J42" s="32"/>
      <c r="K42" s="32"/>
      <c r="L42" s="278"/>
      <c r="M42" s="281"/>
      <c r="N42" s="32"/>
      <c r="O42" s="32"/>
    </row>
    <row r="43" spans="1:15" s="23" customFormat="1" ht="12" customHeight="1" x14ac:dyDescent="0.2">
      <c r="B43" s="7"/>
      <c r="C43" s="129" t="s">
        <v>10</v>
      </c>
      <c r="D43" s="11" t="s">
        <v>78</v>
      </c>
      <c r="E43" s="130" t="s">
        <v>233</v>
      </c>
      <c r="J43" s="32"/>
      <c r="K43" s="32"/>
      <c r="L43" s="278"/>
      <c r="M43" s="281"/>
      <c r="N43" s="32"/>
      <c r="O43" s="32"/>
    </row>
    <row r="44" spans="1:15" s="23" customFormat="1" ht="12" customHeight="1" x14ac:dyDescent="0.2">
      <c r="B44" s="7"/>
      <c r="C44" s="129" t="s">
        <v>12</v>
      </c>
      <c r="D44" s="11" t="s">
        <v>118</v>
      </c>
      <c r="E44" s="130" t="s">
        <v>120</v>
      </c>
      <c r="J44" s="32"/>
      <c r="K44" s="32"/>
      <c r="L44" s="278"/>
      <c r="M44" s="281"/>
      <c r="N44" s="32"/>
      <c r="O44" s="32"/>
    </row>
    <row r="45" spans="1:15" s="23" customFormat="1" ht="12" customHeight="1" x14ac:dyDescent="0.25">
      <c r="B45" s="7"/>
      <c r="C45" s="129" t="s">
        <v>14</v>
      </c>
      <c r="D45" s="11" t="s">
        <v>11</v>
      </c>
      <c r="E45" s="130" t="s">
        <v>232</v>
      </c>
      <c r="F45" s="5"/>
      <c r="G45" s="24"/>
      <c r="J45" s="32"/>
      <c r="K45" s="32"/>
      <c r="L45" s="278"/>
      <c r="M45" s="281"/>
      <c r="N45" s="32"/>
      <c r="O45" s="32"/>
    </row>
    <row r="46" spans="1:15" s="23" customFormat="1" ht="12" customHeight="1" x14ac:dyDescent="0.25">
      <c r="B46" s="7"/>
      <c r="C46" s="129" t="s">
        <v>16</v>
      </c>
      <c r="D46" s="11" t="s">
        <v>13</v>
      </c>
      <c r="E46" s="130" t="s">
        <v>119</v>
      </c>
      <c r="F46" s="5"/>
      <c r="G46" s="24"/>
      <c r="J46" s="32"/>
      <c r="K46" s="32"/>
      <c r="L46" s="278"/>
      <c r="M46" s="281"/>
      <c r="N46" s="32"/>
      <c r="O46" s="32"/>
    </row>
    <row r="47" spans="1:15" s="23" customFormat="1" ht="12" customHeight="1" x14ac:dyDescent="0.25">
      <c r="B47" s="7"/>
      <c r="C47" s="129" t="s">
        <v>17</v>
      </c>
      <c r="D47" s="11" t="s">
        <v>7</v>
      </c>
      <c r="E47" s="130" t="s">
        <v>235</v>
      </c>
      <c r="F47" s="5"/>
      <c r="G47" s="24"/>
      <c r="J47" s="32"/>
      <c r="K47" s="32"/>
      <c r="L47" s="278"/>
      <c r="M47" s="281"/>
      <c r="N47" s="32"/>
      <c r="O47" s="32"/>
    </row>
    <row r="48" spans="1:15" s="23" customFormat="1" ht="12" customHeight="1" x14ac:dyDescent="0.25">
      <c r="B48" s="7"/>
      <c r="C48" s="129" t="s">
        <v>19</v>
      </c>
      <c r="D48" s="11" t="s">
        <v>92</v>
      </c>
      <c r="E48" s="130" t="s">
        <v>235</v>
      </c>
      <c r="F48" s="5"/>
      <c r="G48" s="24"/>
      <c r="J48" s="32"/>
      <c r="K48" s="32"/>
      <c r="L48" s="278"/>
      <c r="M48" s="281"/>
      <c r="N48" s="32"/>
      <c r="O48" s="32"/>
    </row>
    <row r="49" spans="1:15" s="23" customFormat="1" ht="12" customHeight="1" x14ac:dyDescent="0.25">
      <c r="B49" s="7"/>
      <c r="C49" s="129"/>
      <c r="D49" s="11"/>
      <c r="E49" s="130"/>
      <c r="F49" s="5"/>
      <c r="G49" s="24"/>
      <c r="J49" s="32"/>
      <c r="K49" s="32"/>
      <c r="L49" s="32"/>
      <c r="M49" s="32"/>
      <c r="N49" s="32"/>
      <c r="O49" s="32"/>
    </row>
    <row r="50" spans="1:15" s="23" customFormat="1" ht="12" customHeight="1" thickBot="1" x14ac:dyDescent="0.3">
      <c r="B50" s="7"/>
      <c r="C50" s="131"/>
      <c r="D50" s="132"/>
      <c r="E50" s="133"/>
      <c r="F50" s="5"/>
      <c r="G50" s="24"/>
      <c r="J50" s="32"/>
      <c r="K50" s="32"/>
      <c r="L50" s="32"/>
      <c r="M50" s="32"/>
      <c r="N50" s="32"/>
      <c r="O50" s="32"/>
    </row>
    <row r="51" spans="1:15" ht="9" customHeight="1" x14ac:dyDescent="0.25">
      <c r="A51" s="23"/>
      <c r="B51" s="2"/>
      <c r="C51" s="4"/>
      <c r="D51" s="17"/>
      <c r="E51" s="26"/>
      <c r="F51" s="275"/>
      <c r="G51" s="275"/>
      <c r="H51" s="25"/>
      <c r="J51" s="33"/>
      <c r="K51" s="33"/>
      <c r="L51" s="33"/>
      <c r="M51" s="33"/>
      <c r="N51" s="33"/>
      <c r="O51" s="33"/>
    </row>
    <row r="52" spans="1:15" ht="15.6" customHeight="1" x14ac:dyDescent="0.2">
      <c r="C52" s="276" t="s">
        <v>28</v>
      </c>
      <c r="D52" s="275"/>
      <c r="E52" s="275"/>
      <c r="F52" s="27"/>
      <c r="G52" s="27"/>
      <c r="H52" s="275"/>
      <c r="J52" s="33"/>
      <c r="K52" s="33"/>
      <c r="L52" s="33"/>
      <c r="M52" s="33"/>
      <c r="N52" s="33"/>
      <c r="O52" s="33"/>
    </row>
    <row r="53" spans="1:15" ht="15.6" customHeight="1" thickBot="1" x14ac:dyDescent="0.25">
      <c r="B53" s="27"/>
      <c r="C53" s="160"/>
      <c r="G53" s="23"/>
      <c r="H53" s="27"/>
      <c r="J53" s="33"/>
      <c r="K53" s="33"/>
      <c r="L53" s="33"/>
      <c r="M53" s="33"/>
      <c r="N53" s="33"/>
      <c r="O53" s="33"/>
    </row>
    <row r="54" spans="1:15" s="23" customFormat="1" ht="14.25" customHeight="1" x14ac:dyDescent="0.2">
      <c r="A54"/>
      <c r="B54" s="7"/>
      <c r="C54" s="528" t="s">
        <v>4</v>
      </c>
      <c r="D54" s="529" t="s">
        <v>98</v>
      </c>
      <c r="E54" s="530">
        <v>84</v>
      </c>
      <c r="F54" s="531" t="s">
        <v>15</v>
      </c>
      <c r="G54" s="7"/>
      <c r="I54" s="28"/>
      <c r="J54" s="29"/>
      <c r="K54" s="29"/>
      <c r="L54" s="29">
        <v>0</v>
      </c>
      <c r="M54" s="32"/>
      <c r="N54" s="32"/>
      <c r="O54" s="32"/>
    </row>
    <row r="55" spans="1:15" s="23" customFormat="1" x14ac:dyDescent="0.2">
      <c r="B55" s="7"/>
      <c r="C55" s="532" t="s">
        <v>6</v>
      </c>
      <c r="D55" s="533" t="s">
        <v>77</v>
      </c>
      <c r="E55" s="534">
        <v>76</v>
      </c>
      <c r="F55" s="535" t="s">
        <v>9</v>
      </c>
      <c r="G55" s="7"/>
      <c r="H55" s="29"/>
      <c r="I55" s="28"/>
      <c r="J55" s="29"/>
      <c r="K55" s="282"/>
      <c r="L55" s="283"/>
      <c r="M55" s="284"/>
      <c r="N55" s="32"/>
      <c r="O55" s="32"/>
    </row>
    <row r="56" spans="1:15" s="23" customFormat="1" x14ac:dyDescent="0.2">
      <c r="B56" s="7"/>
      <c r="C56" s="532" t="s">
        <v>8</v>
      </c>
      <c r="D56" s="533" t="s">
        <v>54</v>
      </c>
      <c r="E56" s="536">
        <v>74</v>
      </c>
      <c r="F56" s="535" t="s">
        <v>5</v>
      </c>
      <c r="G56" s="7"/>
      <c r="H56" s="28"/>
      <c r="I56" s="28"/>
      <c r="J56" s="29"/>
      <c r="K56" s="29"/>
      <c r="L56" s="29">
        <v>0</v>
      </c>
      <c r="M56" s="32"/>
      <c r="N56" s="32"/>
      <c r="O56" s="32"/>
    </row>
    <row r="57" spans="1:15" s="23" customFormat="1" x14ac:dyDescent="0.2">
      <c r="B57" s="7"/>
      <c r="C57" s="532" t="s">
        <v>10</v>
      </c>
      <c r="D57" s="533" t="s">
        <v>236</v>
      </c>
      <c r="E57" s="534">
        <v>73</v>
      </c>
      <c r="F57" s="535" t="s">
        <v>11</v>
      </c>
      <c r="G57" s="28"/>
      <c r="H57" s="28"/>
      <c r="I57" s="28"/>
      <c r="J57" s="29"/>
      <c r="K57" s="29"/>
      <c r="L57" s="29">
        <v>0</v>
      </c>
    </row>
    <row r="58" spans="1:15" s="23" customFormat="1" x14ac:dyDescent="0.2">
      <c r="B58" s="7"/>
      <c r="C58" s="532" t="s">
        <v>12</v>
      </c>
      <c r="D58" s="533" t="s">
        <v>31</v>
      </c>
      <c r="E58" s="536">
        <v>72</v>
      </c>
      <c r="F58" s="535" t="s">
        <v>5</v>
      </c>
      <c r="G58" s="28"/>
      <c r="H58" s="28"/>
      <c r="I58" s="28"/>
      <c r="J58" s="29"/>
      <c r="K58" s="28"/>
      <c r="L58" s="29">
        <v>0</v>
      </c>
    </row>
    <row r="59" spans="1:15" s="23" customFormat="1" x14ac:dyDescent="0.2">
      <c r="B59" s="7"/>
      <c r="C59" s="532" t="s">
        <v>14</v>
      </c>
      <c r="D59" s="533" t="s">
        <v>110</v>
      </c>
      <c r="E59" s="534">
        <v>69</v>
      </c>
      <c r="F59" s="535" t="s">
        <v>118</v>
      </c>
      <c r="G59" s="28"/>
      <c r="H59" s="28"/>
      <c r="I59" s="28"/>
      <c r="J59" s="29"/>
      <c r="K59" s="28"/>
      <c r="L59" s="29"/>
    </row>
    <row r="60" spans="1:15" s="23" customFormat="1" x14ac:dyDescent="0.2">
      <c r="B60" s="7"/>
      <c r="C60" s="532" t="s">
        <v>16</v>
      </c>
      <c r="D60" s="533" t="s">
        <v>104</v>
      </c>
      <c r="E60" s="534">
        <v>68</v>
      </c>
      <c r="F60" s="535" t="s">
        <v>13</v>
      </c>
      <c r="G60" s="28"/>
      <c r="H60" s="28"/>
      <c r="I60" s="28"/>
      <c r="J60" s="28"/>
      <c r="K60" s="29"/>
      <c r="L60" s="29">
        <v>0</v>
      </c>
    </row>
    <row r="61" spans="1:15" s="23" customFormat="1" ht="13.5" customHeight="1" x14ac:dyDescent="0.2">
      <c r="B61" s="7"/>
      <c r="C61" s="532" t="s">
        <v>17</v>
      </c>
      <c r="D61" s="533" t="s">
        <v>82</v>
      </c>
      <c r="E61" s="534">
        <v>67</v>
      </c>
      <c r="F61" s="535" t="s">
        <v>5</v>
      </c>
      <c r="G61" s="28"/>
      <c r="H61" s="28"/>
      <c r="I61" s="28"/>
      <c r="J61" s="29"/>
      <c r="K61" s="29"/>
      <c r="L61" s="29">
        <v>0</v>
      </c>
    </row>
    <row r="62" spans="1:15" s="23" customFormat="1" x14ac:dyDescent="0.2">
      <c r="B62" s="7"/>
      <c r="C62" s="532" t="s">
        <v>19</v>
      </c>
      <c r="D62" s="537" t="s">
        <v>62</v>
      </c>
      <c r="E62" s="536">
        <v>66</v>
      </c>
      <c r="F62" s="535" t="s">
        <v>11</v>
      </c>
      <c r="G62" s="28"/>
      <c r="H62" s="28"/>
      <c r="I62" s="28"/>
      <c r="J62" s="29"/>
      <c r="K62" s="29"/>
      <c r="L62" s="29">
        <v>0</v>
      </c>
    </row>
    <row r="63" spans="1:15" s="23" customFormat="1" ht="13.5" thickBot="1" x14ac:dyDescent="0.25">
      <c r="B63" s="7"/>
      <c r="C63" s="538" t="s">
        <v>21</v>
      </c>
      <c r="D63" s="539" t="s">
        <v>178</v>
      </c>
      <c r="E63" s="540">
        <v>62</v>
      </c>
      <c r="F63" s="541" t="s">
        <v>5</v>
      </c>
      <c r="G63" s="28"/>
      <c r="H63" s="28"/>
      <c r="I63" s="28"/>
      <c r="J63" s="29"/>
      <c r="K63" s="29"/>
      <c r="L63" s="29"/>
    </row>
    <row r="64" spans="1:15" s="23" customFormat="1" x14ac:dyDescent="0.2">
      <c r="B64" s="7"/>
      <c r="C64" s="20"/>
      <c r="G64" s="28"/>
      <c r="H64" s="28"/>
      <c r="I64" s="28"/>
      <c r="J64" s="29"/>
      <c r="K64" s="29"/>
      <c r="L64" s="29"/>
    </row>
    <row r="65" spans="1:12" x14ac:dyDescent="0.2">
      <c r="A65" s="23"/>
      <c r="C65" s="23"/>
      <c r="D65" s="30"/>
      <c r="E65" s="31"/>
      <c r="F65" s="23"/>
      <c r="G65" s="23"/>
      <c r="H65" s="28"/>
      <c r="I65" s="28"/>
      <c r="J65" s="29"/>
      <c r="K65" s="29"/>
      <c r="L65" s="29">
        <v>0</v>
      </c>
    </row>
    <row r="66" spans="1:12" s="23" customFormat="1" ht="18.75" customHeight="1" x14ac:dyDescent="0.2">
      <c r="A66"/>
      <c r="C66" s="32"/>
      <c r="D66" s="9"/>
      <c r="F66"/>
      <c r="G66" s="33"/>
    </row>
    <row r="67" spans="1:12" x14ac:dyDescent="0.2">
      <c r="A67" s="23"/>
      <c r="C67" s="33"/>
      <c r="H67" s="33"/>
      <c r="I67" s="33"/>
    </row>
    <row r="68" spans="1:12" x14ac:dyDescent="0.2">
      <c r="C68" s="34"/>
      <c r="F68" s="35"/>
      <c r="G68" s="33"/>
      <c r="H68" s="33"/>
      <c r="I68" s="33"/>
    </row>
    <row r="69" spans="1:12" x14ac:dyDescent="0.2">
      <c r="C69" s="34"/>
      <c r="D69" s="36"/>
      <c r="E69" s="37"/>
      <c r="F69" s="35"/>
      <c r="G69" s="33"/>
      <c r="H69" s="33"/>
      <c r="I69" s="33"/>
    </row>
    <row r="70" spans="1:12" x14ac:dyDescent="0.2">
      <c r="C70" s="34"/>
      <c r="D70" s="36"/>
      <c r="E70" s="37"/>
      <c r="F70" s="35"/>
      <c r="G70" s="33"/>
      <c r="H70" s="33"/>
      <c r="I70" s="33"/>
    </row>
    <row r="71" spans="1:12" x14ac:dyDescent="0.2">
      <c r="C71" s="34"/>
      <c r="D71" s="36"/>
      <c r="E71" s="37"/>
      <c r="F71" s="38"/>
      <c r="G71" s="33"/>
      <c r="H71" s="33"/>
      <c r="I71" s="33"/>
    </row>
    <row r="72" spans="1:12" x14ac:dyDescent="0.2">
      <c r="C72" s="34"/>
      <c r="D72" s="34"/>
      <c r="E72" s="39"/>
      <c r="F72" s="38"/>
      <c r="G72" s="33"/>
      <c r="H72" s="33"/>
      <c r="I72" s="33"/>
    </row>
    <row r="73" spans="1:12" x14ac:dyDescent="0.2">
      <c r="C73" s="34"/>
      <c r="D73" s="34"/>
      <c r="E73" s="39"/>
      <c r="F73" s="35"/>
      <c r="G73" s="33"/>
      <c r="H73" s="33"/>
      <c r="I73" s="33"/>
    </row>
    <row r="74" spans="1:12" x14ac:dyDescent="0.2">
      <c r="C74" s="34"/>
      <c r="D74" s="34"/>
      <c r="E74" s="34"/>
      <c r="F74" s="35"/>
      <c r="G74" s="33"/>
      <c r="H74" s="33"/>
      <c r="I74" s="33"/>
    </row>
    <row r="75" spans="1:12" x14ac:dyDescent="0.2">
      <c r="C75" s="34"/>
      <c r="D75" s="34"/>
      <c r="E75" s="34"/>
      <c r="F75" s="35"/>
      <c r="H75" s="33"/>
      <c r="I75" s="33"/>
    </row>
    <row r="76" spans="1:12" x14ac:dyDescent="0.2">
      <c r="C76" s="34"/>
      <c r="D76" s="36"/>
      <c r="F76" s="38"/>
    </row>
    <row r="77" spans="1:12" x14ac:dyDescent="0.2">
      <c r="C77" s="34"/>
      <c r="D77" s="36"/>
      <c r="F77" s="38"/>
    </row>
    <row r="78" spans="1:12" x14ac:dyDescent="0.2">
      <c r="D78" s="36"/>
      <c r="F78" s="35"/>
      <c r="G78" s="33"/>
    </row>
    <row r="79" spans="1:12" x14ac:dyDescent="0.2">
      <c r="C79" s="34"/>
      <c r="D79" s="34"/>
      <c r="E79" s="34"/>
      <c r="F79" s="35"/>
      <c r="G79" s="33"/>
      <c r="H79" s="33"/>
      <c r="I79" s="33"/>
    </row>
    <row r="80" spans="1:12" x14ac:dyDescent="0.2">
      <c r="C80" s="34"/>
      <c r="D80" s="36"/>
      <c r="E80" s="37"/>
      <c r="F80" s="33"/>
      <c r="G80" s="33"/>
      <c r="H80" s="33"/>
      <c r="I80" s="33"/>
    </row>
    <row r="81" spans="3:9" x14ac:dyDescent="0.2">
      <c r="C81" s="34"/>
      <c r="D81" s="33"/>
      <c r="E81" s="38"/>
      <c r="F81" s="33"/>
      <c r="G81" s="33"/>
      <c r="H81" s="33"/>
      <c r="I81" s="33"/>
    </row>
    <row r="82" spans="3:9" x14ac:dyDescent="0.2">
      <c r="C82" s="33"/>
      <c r="D82" s="33"/>
      <c r="E82" s="33"/>
      <c r="F82" s="40"/>
      <c r="G82" s="40"/>
      <c r="H82" s="33"/>
      <c r="I82" s="33"/>
    </row>
    <row r="83" spans="3:9" x14ac:dyDescent="0.2">
      <c r="C83" s="40"/>
      <c r="D83" s="40"/>
      <c r="E83" s="40"/>
      <c r="F83" s="33"/>
      <c r="G83" s="33"/>
      <c r="H83" s="33"/>
      <c r="I83" s="33"/>
    </row>
    <row r="84" spans="3:9" x14ac:dyDescent="0.2">
      <c r="C84" s="33"/>
      <c r="D84" s="33"/>
      <c r="E84" s="33"/>
      <c r="H84" s="33"/>
      <c r="I84" s="33"/>
    </row>
    <row r="88" spans="3:9" x14ac:dyDescent="0.2">
      <c r="D88" s="9"/>
    </row>
    <row r="89" spans="3:9" x14ac:dyDescent="0.2">
      <c r="D89" s="35"/>
      <c r="I89" s="41"/>
    </row>
    <row r="90" spans="3:9" x14ac:dyDescent="0.2">
      <c r="D90" s="9"/>
    </row>
    <row r="91" spans="3:9" x14ac:dyDescent="0.2">
      <c r="D91" s="9"/>
    </row>
    <row r="92" spans="3:9" x14ac:dyDescent="0.2">
      <c r="D92" s="9"/>
    </row>
    <row r="93" spans="3:9" x14ac:dyDescent="0.2">
      <c r="D93" s="9"/>
    </row>
    <row r="94" spans="3:9" x14ac:dyDescent="0.2">
      <c r="D94" s="9"/>
    </row>
    <row r="95" spans="3:9" x14ac:dyDescent="0.2">
      <c r="D95" s="9"/>
    </row>
    <row r="96" spans="3:9" x14ac:dyDescent="0.2">
      <c r="D96" s="9"/>
    </row>
    <row r="97" spans="4:4" x14ac:dyDescent="0.2">
      <c r="D97" s="35"/>
    </row>
    <row r="99" spans="4:4" x14ac:dyDescent="0.2">
      <c r="D99" s="9"/>
    </row>
  </sheetData>
  <sortState ref="D54:F64">
    <sortCondition descending="1" ref="E54:E64"/>
  </sortState>
  <mergeCells count="4">
    <mergeCell ref="B2:F2"/>
    <mergeCell ref="B6:F6"/>
    <mergeCell ref="B37:G37"/>
    <mergeCell ref="B22:H22"/>
  </mergeCells>
  <phoneticPr fontId="0" type="noConversion"/>
  <pageMargins left="0.75" right="0.75" top="1" bottom="1" header="0.51180555555555562" footer="0.51180555555555562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R12" sqref="R12"/>
    </sheetView>
  </sheetViews>
  <sheetFormatPr defaultRowHeight="12.75" x14ac:dyDescent="0.2"/>
  <cols>
    <col min="1" max="1" width="3.7109375" customWidth="1"/>
    <col min="2" max="2" width="4" customWidth="1"/>
    <col min="3" max="3" width="19.140625" customWidth="1"/>
    <col min="4" max="4" width="5.5703125" customWidth="1"/>
    <col min="5" max="5" width="13" customWidth="1"/>
    <col min="6" max="15" width="3.7109375" customWidth="1"/>
  </cols>
  <sheetData>
    <row r="1" spans="1:15" ht="18.75" thickBot="1" x14ac:dyDescent="0.25">
      <c r="A1" s="43"/>
      <c r="B1" s="42" t="s">
        <v>66</v>
      </c>
      <c r="C1" s="44"/>
      <c r="D1" s="43"/>
      <c r="E1" s="44"/>
      <c r="F1" s="45"/>
      <c r="G1" s="45"/>
      <c r="H1" s="45"/>
      <c r="I1" s="45"/>
      <c r="J1" s="45"/>
      <c r="K1" s="45"/>
      <c r="L1" s="46"/>
      <c r="M1" s="46"/>
      <c r="N1" s="47"/>
      <c r="O1" s="43"/>
    </row>
    <row r="2" spans="1:15" ht="153" thickTop="1" thickBot="1" x14ac:dyDescent="0.25">
      <c r="B2" s="653" t="s">
        <v>34</v>
      </c>
      <c r="C2" s="653"/>
      <c r="D2" s="653"/>
      <c r="E2" s="653"/>
      <c r="F2" s="48" t="s">
        <v>121</v>
      </c>
      <c r="G2" s="48" t="s">
        <v>141</v>
      </c>
      <c r="H2" s="48" t="s">
        <v>122</v>
      </c>
      <c r="I2" s="48" t="s">
        <v>123</v>
      </c>
      <c r="J2" s="48" t="s">
        <v>124</v>
      </c>
      <c r="K2" s="48" t="s">
        <v>125</v>
      </c>
      <c r="L2" s="49" t="s">
        <v>35</v>
      </c>
      <c r="M2" s="49" t="s">
        <v>36</v>
      </c>
      <c r="N2" s="50" t="s">
        <v>37</v>
      </c>
      <c r="O2" s="51" t="s">
        <v>38</v>
      </c>
    </row>
    <row r="3" spans="1:15" ht="16.5" thickTop="1" thickBot="1" x14ac:dyDescent="0.25">
      <c r="A3" s="76"/>
      <c r="B3" s="107" t="s">
        <v>39</v>
      </c>
      <c r="C3" s="108" t="s">
        <v>40</v>
      </c>
      <c r="D3" s="109" t="s">
        <v>41</v>
      </c>
      <c r="E3" s="110" t="s">
        <v>42</v>
      </c>
      <c r="F3" s="111" t="s">
        <v>4</v>
      </c>
      <c r="G3" s="112" t="s">
        <v>6</v>
      </c>
      <c r="H3" s="112" t="s">
        <v>8</v>
      </c>
      <c r="I3" s="112" t="s">
        <v>10</v>
      </c>
      <c r="J3" s="112" t="s">
        <v>12</v>
      </c>
      <c r="K3" s="112" t="s">
        <v>14</v>
      </c>
      <c r="L3" s="113">
        <f t="shared" ref="L3:L18" si="0">SUM(F3:K3)</f>
        <v>0</v>
      </c>
      <c r="M3" s="49"/>
      <c r="N3" s="114"/>
      <c r="O3" s="56">
        <f>COUNTIF(O4:O47,"A")</f>
        <v>8</v>
      </c>
    </row>
    <row r="4" spans="1:15" ht="17.25" customHeight="1" thickTop="1" x14ac:dyDescent="0.2">
      <c r="A4" s="81"/>
      <c r="B4" s="580">
        <v>1</v>
      </c>
      <c r="C4" s="319" t="s">
        <v>98</v>
      </c>
      <c r="D4" s="373">
        <v>2011</v>
      </c>
      <c r="E4" s="384" t="s">
        <v>15</v>
      </c>
      <c r="F4" s="304">
        <v>15</v>
      </c>
      <c r="G4" s="305">
        <v>15</v>
      </c>
      <c r="H4" s="305">
        <v>15</v>
      </c>
      <c r="I4" s="305">
        <v>15</v>
      </c>
      <c r="J4" s="305">
        <v>7</v>
      </c>
      <c r="K4" s="305">
        <v>12</v>
      </c>
      <c r="L4" s="379">
        <f t="shared" ref="L4:L14" si="1">SUM(F4:K4)</f>
        <v>79</v>
      </c>
      <c r="M4" s="63">
        <f t="shared" ref="M4:M14" si="2">LARGE(F4:K4,1)+LARGE(F4:K4,2)+LARGE(F4:K4,3)+LARGE(F4:K4,4)</f>
        <v>60</v>
      </c>
      <c r="N4" s="61">
        <f t="shared" ref="N4:N14" si="3">RANK(M4,$M$4:$M$19)</f>
        <v>1</v>
      </c>
      <c r="O4" s="64" t="s">
        <v>44</v>
      </c>
    </row>
    <row r="5" spans="1:15" ht="17.25" customHeight="1" x14ac:dyDescent="0.2">
      <c r="A5" s="81"/>
      <c r="B5" s="83">
        <v>2</v>
      </c>
      <c r="C5" s="319" t="s">
        <v>77</v>
      </c>
      <c r="D5" s="314">
        <v>2012</v>
      </c>
      <c r="E5" s="318" t="s">
        <v>9</v>
      </c>
      <c r="F5" s="304">
        <v>8</v>
      </c>
      <c r="G5" s="305">
        <v>8</v>
      </c>
      <c r="H5" s="305">
        <v>12</v>
      </c>
      <c r="I5" s="305">
        <v>10</v>
      </c>
      <c r="J5" s="305">
        <v>10</v>
      </c>
      <c r="K5" s="305">
        <v>15</v>
      </c>
      <c r="L5" s="379">
        <f t="shared" si="1"/>
        <v>63</v>
      </c>
      <c r="M5" s="63">
        <f t="shared" si="2"/>
        <v>47</v>
      </c>
      <c r="N5" s="61">
        <f t="shared" si="3"/>
        <v>2</v>
      </c>
      <c r="O5" s="64" t="s">
        <v>44</v>
      </c>
    </row>
    <row r="6" spans="1:15" ht="17.25" customHeight="1" x14ac:dyDescent="0.2">
      <c r="A6" s="81"/>
      <c r="B6" s="83">
        <v>3</v>
      </c>
      <c r="C6" s="319" t="s">
        <v>82</v>
      </c>
      <c r="D6" s="373">
        <v>2009</v>
      </c>
      <c r="E6" s="542" t="s">
        <v>5</v>
      </c>
      <c r="F6" s="304">
        <v>12</v>
      </c>
      <c r="G6" s="305">
        <v>12</v>
      </c>
      <c r="H6" s="305">
        <v>10</v>
      </c>
      <c r="I6" s="305">
        <v>8</v>
      </c>
      <c r="J6" s="305">
        <v>8</v>
      </c>
      <c r="K6" s="305">
        <v>0</v>
      </c>
      <c r="L6" s="379">
        <f t="shared" si="1"/>
        <v>50</v>
      </c>
      <c r="M6" s="63">
        <f t="shared" si="2"/>
        <v>42</v>
      </c>
      <c r="N6" s="61">
        <f t="shared" si="3"/>
        <v>3</v>
      </c>
      <c r="O6" s="92" t="s">
        <v>44</v>
      </c>
    </row>
    <row r="7" spans="1:15" ht="17.25" customHeight="1" x14ac:dyDescent="0.2">
      <c r="A7" s="81"/>
      <c r="B7" s="83">
        <v>4</v>
      </c>
      <c r="C7" s="368" t="s">
        <v>140</v>
      </c>
      <c r="D7" s="312">
        <v>2009</v>
      </c>
      <c r="E7" s="543" t="s">
        <v>92</v>
      </c>
      <c r="F7" s="304">
        <v>7</v>
      </c>
      <c r="G7" s="305">
        <v>0</v>
      </c>
      <c r="H7" s="305">
        <v>0</v>
      </c>
      <c r="I7" s="305">
        <v>12</v>
      </c>
      <c r="J7" s="305">
        <v>15</v>
      </c>
      <c r="K7" s="305">
        <v>8</v>
      </c>
      <c r="L7" s="379">
        <f t="shared" si="1"/>
        <v>42</v>
      </c>
      <c r="M7" s="63">
        <f t="shared" si="2"/>
        <v>42</v>
      </c>
      <c r="N7" s="61">
        <f t="shared" si="3"/>
        <v>3</v>
      </c>
      <c r="O7" s="92" t="s">
        <v>44</v>
      </c>
    </row>
    <row r="8" spans="1:15" ht="17.25" customHeight="1" x14ac:dyDescent="0.2">
      <c r="A8" s="81"/>
      <c r="B8" s="83">
        <v>5</v>
      </c>
      <c r="C8" s="301" t="s">
        <v>115</v>
      </c>
      <c r="D8" s="314">
        <v>2010</v>
      </c>
      <c r="E8" s="318" t="s">
        <v>9</v>
      </c>
      <c r="F8" s="304">
        <v>10</v>
      </c>
      <c r="G8" s="305">
        <v>0</v>
      </c>
      <c r="H8" s="305">
        <v>8</v>
      </c>
      <c r="I8" s="305">
        <v>7</v>
      </c>
      <c r="J8" s="305">
        <v>12</v>
      </c>
      <c r="K8" s="305">
        <v>10</v>
      </c>
      <c r="L8" s="379">
        <f t="shared" si="1"/>
        <v>47</v>
      </c>
      <c r="M8" s="307">
        <f t="shared" si="2"/>
        <v>40</v>
      </c>
      <c r="N8" s="61">
        <f t="shared" si="3"/>
        <v>5</v>
      </c>
      <c r="O8" s="313" t="s">
        <v>44</v>
      </c>
    </row>
    <row r="9" spans="1:15" ht="17.25" customHeight="1" x14ac:dyDescent="0.2">
      <c r="A9" s="81"/>
      <c r="B9" s="83">
        <v>6</v>
      </c>
      <c r="C9" s="301" t="s">
        <v>145</v>
      </c>
      <c r="D9" s="302">
        <v>2011</v>
      </c>
      <c r="E9" s="542" t="s">
        <v>5</v>
      </c>
      <c r="F9" s="304">
        <v>0</v>
      </c>
      <c r="G9" s="305">
        <v>10</v>
      </c>
      <c r="H9" s="305">
        <v>0</v>
      </c>
      <c r="I9" s="305">
        <v>0</v>
      </c>
      <c r="J9" s="305">
        <v>0</v>
      </c>
      <c r="K9" s="305">
        <v>7</v>
      </c>
      <c r="L9" s="379">
        <f t="shared" si="1"/>
        <v>17</v>
      </c>
      <c r="M9" s="63">
        <f t="shared" si="2"/>
        <v>17</v>
      </c>
      <c r="N9" s="61">
        <f t="shared" si="3"/>
        <v>6</v>
      </c>
      <c r="O9" s="64" t="s">
        <v>44</v>
      </c>
    </row>
    <row r="10" spans="1:15" ht="17.25" customHeight="1" x14ac:dyDescent="0.2">
      <c r="A10" s="81"/>
      <c r="B10" s="83">
        <v>7</v>
      </c>
      <c r="C10" s="301" t="s">
        <v>164</v>
      </c>
      <c r="D10" s="314">
        <v>2010</v>
      </c>
      <c r="E10" s="318" t="s">
        <v>18</v>
      </c>
      <c r="F10" s="380"/>
      <c r="G10" s="305">
        <v>7</v>
      </c>
      <c r="H10" s="305">
        <v>0</v>
      </c>
      <c r="I10" s="305">
        <v>0</v>
      </c>
      <c r="J10" s="305">
        <v>0</v>
      </c>
      <c r="K10" s="305">
        <v>0</v>
      </c>
      <c r="L10" s="379">
        <f t="shared" si="1"/>
        <v>7</v>
      </c>
      <c r="M10" s="307">
        <f t="shared" si="2"/>
        <v>7</v>
      </c>
      <c r="N10" s="61">
        <f t="shared" si="3"/>
        <v>7</v>
      </c>
      <c r="O10" s="311" t="s">
        <v>49</v>
      </c>
    </row>
    <row r="11" spans="1:15" ht="17.25" customHeight="1" x14ac:dyDescent="0.2">
      <c r="A11" s="81"/>
      <c r="B11" s="83">
        <v>8</v>
      </c>
      <c r="C11" s="301" t="s">
        <v>176</v>
      </c>
      <c r="D11" s="302">
        <v>2011</v>
      </c>
      <c r="E11" s="303" t="s">
        <v>18</v>
      </c>
      <c r="F11" s="59">
        <v>0</v>
      </c>
      <c r="G11" s="305">
        <v>0</v>
      </c>
      <c r="H11" s="305">
        <v>7</v>
      </c>
      <c r="I11" s="305">
        <v>0</v>
      </c>
      <c r="J11" s="305">
        <v>0</v>
      </c>
      <c r="K11" s="305">
        <v>0</v>
      </c>
      <c r="L11" s="379">
        <f t="shared" si="1"/>
        <v>7</v>
      </c>
      <c r="M11" s="381">
        <f t="shared" si="2"/>
        <v>7</v>
      </c>
      <c r="N11" s="61">
        <f t="shared" si="3"/>
        <v>7</v>
      </c>
      <c r="O11" s="382" t="s">
        <v>49</v>
      </c>
    </row>
    <row r="12" spans="1:15" ht="17.25" customHeight="1" x14ac:dyDescent="0.2">
      <c r="A12" s="81"/>
      <c r="B12" s="83">
        <v>9</v>
      </c>
      <c r="C12" s="301" t="s">
        <v>177</v>
      </c>
      <c r="D12" s="314">
        <v>2010</v>
      </c>
      <c r="E12" s="303" t="s">
        <v>18</v>
      </c>
      <c r="F12" s="59">
        <v>0</v>
      </c>
      <c r="G12" s="305">
        <v>0</v>
      </c>
      <c r="H12" s="305">
        <v>6</v>
      </c>
      <c r="I12" s="305">
        <v>0</v>
      </c>
      <c r="J12" s="305">
        <v>0</v>
      </c>
      <c r="K12" s="305">
        <v>0</v>
      </c>
      <c r="L12" s="379">
        <f t="shared" si="1"/>
        <v>6</v>
      </c>
      <c r="M12" s="381">
        <f t="shared" si="2"/>
        <v>6</v>
      </c>
      <c r="N12" s="61">
        <f t="shared" si="3"/>
        <v>9</v>
      </c>
      <c r="O12" s="382" t="s">
        <v>49</v>
      </c>
    </row>
    <row r="13" spans="1:15" ht="17.25" customHeight="1" x14ac:dyDescent="0.2">
      <c r="A13" s="81"/>
      <c r="B13" s="83">
        <v>10</v>
      </c>
      <c r="C13" s="301" t="s">
        <v>224</v>
      </c>
      <c r="D13" s="314">
        <v>2011</v>
      </c>
      <c r="E13" s="303" t="s">
        <v>92</v>
      </c>
      <c r="F13" s="59">
        <v>0</v>
      </c>
      <c r="G13" s="305">
        <v>0</v>
      </c>
      <c r="H13" s="305">
        <v>0</v>
      </c>
      <c r="I13" s="305">
        <v>0</v>
      </c>
      <c r="J13" s="305">
        <v>0</v>
      </c>
      <c r="K13" s="305">
        <v>6</v>
      </c>
      <c r="L13" s="379">
        <f t="shared" si="1"/>
        <v>6</v>
      </c>
      <c r="M13" s="144">
        <f t="shared" si="2"/>
        <v>6</v>
      </c>
      <c r="N13" s="61">
        <f t="shared" si="3"/>
        <v>9</v>
      </c>
      <c r="O13" s="64" t="s">
        <v>44</v>
      </c>
    </row>
    <row r="14" spans="1:15" ht="17.25" customHeight="1" x14ac:dyDescent="0.2">
      <c r="A14" s="81"/>
      <c r="B14" s="83">
        <v>11</v>
      </c>
      <c r="C14" s="301" t="s">
        <v>225</v>
      </c>
      <c r="D14" s="314">
        <v>2009</v>
      </c>
      <c r="E14" s="318" t="s">
        <v>78</v>
      </c>
      <c r="F14" s="170">
        <v>0</v>
      </c>
      <c r="G14" s="305">
        <v>0</v>
      </c>
      <c r="H14" s="305">
        <v>0</v>
      </c>
      <c r="I14" s="305">
        <v>0</v>
      </c>
      <c r="J14" s="305">
        <v>0</v>
      </c>
      <c r="K14" s="305">
        <v>5</v>
      </c>
      <c r="L14" s="379">
        <f t="shared" si="1"/>
        <v>5</v>
      </c>
      <c r="M14" s="63">
        <f t="shared" si="2"/>
        <v>5</v>
      </c>
      <c r="N14" s="61">
        <f t="shared" si="3"/>
        <v>11</v>
      </c>
      <c r="O14" s="64" t="s">
        <v>44</v>
      </c>
    </row>
    <row r="15" spans="1:15" ht="17.25" customHeight="1" x14ac:dyDescent="0.2">
      <c r="A15" s="81"/>
      <c r="B15" s="83">
        <v>12</v>
      </c>
      <c r="C15" s="301"/>
      <c r="D15" s="314"/>
      <c r="E15" s="68"/>
      <c r="F15" s="170"/>
      <c r="G15" s="144">
        <v>0</v>
      </c>
      <c r="H15" s="144">
        <v>0</v>
      </c>
      <c r="I15" s="144">
        <v>0</v>
      </c>
      <c r="J15" s="144">
        <v>0</v>
      </c>
      <c r="K15" s="305">
        <v>0</v>
      </c>
      <c r="L15" s="379">
        <f t="shared" si="0"/>
        <v>0</v>
      </c>
      <c r="M15" s="63">
        <f t="shared" ref="M15:M18" si="4">LARGE(F15:K15,1)+LARGE(F15:K15,2)+LARGE(F15:K15,3)+LARGE(F15:K15,4)</f>
        <v>0</v>
      </c>
      <c r="N15" s="61">
        <f t="shared" ref="N15:N18" si="5">RANK(M15,$M$4:$M$19)</f>
        <v>12</v>
      </c>
      <c r="O15" s="64"/>
    </row>
    <row r="16" spans="1:15" ht="17.25" customHeight="1" x14ac:dyDescent="0.2">
      <c r="A16" s="81"/>
      <c r="B16" s="83">
        <v>13</v>
      </c>
      <c r="C16" s="93"/>
      <c r="D16" s="66"/>
      <c r="E16" s="68"/>
      <c r="F16" s="170">
        <v>0</v>
      </c>
      <c r="G16" s="144">
        <v>0</v>
      </c>
      <c r="H16" s="144">
        <v>0</v>
      </c>
      <c r="I16" s="144">
        <v>0</v>
      </c>
      <c r="J16" s="144">
        <v>0</v>
      </c>
      <c r="K16" s="171">
        <v>0</v>
      </c>
      <c r="L16" s="115">
        <f t="shared" si="0"/>
        <v>0</v>
      </c>
      <c r="M16" s="63">
        <f t="shared" si="4"/>
        <v>0</v>
      </c>
      <c r="N16" s="61">
        <f t="shared" si="5"/>
        <v>12</v>
      </c>
      <c r="O16" s="64"/>
    </row>
    <row r="17" spans="1:15" ht="17.25" customHeight="1" x14ac:dyDescent="0.2">
      <c r="A17" s="81"/>
      <c r="B17" s="83">
        <v>14</v>
      </c>
      <c r="C17" s="301"/>
      <c r="D17" s="302"/>
      <c r="E17" s="68"/>
      <c r="F17" s="170">
        <v>0</v>
      </c>
      <c r="G17" s="144">
        <v>0</v>
      </c>
      <c r="H17" s="144">
        <v>0</v>
      </c>
      <c r="I17" s="144">
        <v>0</v>
      </c>
      <c r="J17" s="144">
        <v>0</v>
      </c>
      <c r="K17" s="171">
        <v>0</v>
      </c>
      <c r="L17" s="115">
        <f t="shared" si="0"/>
        <v>0</v>
      </c>
      <c r="M17" s="63">
        <f t="shared" si="4"/>
        <v>0</v>
      </c>
      <c r="N17" s="61">
        <f t="shared" si="5"/>
        <v>12</v>
      </c>
      <c r="O17" s="64"/>
    </row>
    <row r="18" spans="1:15" ht="17.25" customHeight="1" thickBot="1" x14ac:dyDescent="0.25">
      <c r="A18" s="271"/>
      <c r="B18" s="522">
        <v>15</v>
      </c>
      <c r="C18" s="523"/>
      <c r="D18" s="524"/>
      <c r="E18" s="525"/>
      <c r="F18" s="526"/>
      <c r="G18" s="297">
        <v>0</v>
      </c>
      <c r="H18" s="297">
        <v>0</v>
      </c>
      <c r="I18" s="297">
        <v>0</v>
      </c>
      <c r="J18" s="297">
        <v>0</v>
      </c>
      <c r="K18" s="239">
        <v>0</v>
      </c>
      <c r="L18" s="189">
        <f t="shared" si="0"/>
        <v>0</v>
      </c>
      <c r="M18" s="297">
        <f t="shared" si="4"/>
        <v>0</v>
      </c>
      <c r="N18" s="527">
        <f t="shared" si="5"/>
        <v>12</v>
      </c>
      <c r="O18" s="186"/>
    </row>
    <row r="19" spans="1:15" ht="13.5" thickTop="1" x14ac:dyDescent="0.2"/>
  </sheetData>
  <sortState ref="C4:O14">
    <sortCondition ref="N4:N14"/>
  </sortState>
  <mergeCells count="1">
    <mergeCell ref="B2:E2"/>
  </mergeCells>
  <phoneticPr fontId="39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F28" sqref="F28"/>
    </sheetView>
  </sheetViews>
  <sheetFormatPr defaultRowHeight="12.75" x14ac:dyDescent="0.2"/>
  <cols>
    <col min="1" max="1" width="2.7109375" customWidth="1"/>
    <col min="2" max="2" width="26.7109375" customWidth="1"/>
    <col min="3" max="3" width="2.7109375" customWidth="1"/>
    <col min="4" max="4" width="26.7109375" customWidth="1"/>
    <col min="5" max="5" width="2.7109375" customWidth="1"/>
    <col min="6" max="6" width="26.7109375" customWidth="1"/>
    <col min="7" max="7" width="2.7109375" customWidth="1"/>
    <col min="8" max="8" width="26.7109375" customWidth="1"/>
    <col min="9" max="9" width="2.7109375" customWidth="1"/>
    <col min="10" max="10" width="26.7109375" customWidth="1"/>
    <col min="11" max="11" width="2.7109375" customWidth="1"/>
    <col min="12" max="12" width="26.7109375" customWidth="1"/>
  </cols>
  <sheetData>
    <row r="1" spans="1:12" ht="18.75" thickBot="1" x14ac:dyDescent="0.3">
      <c r="A1" s="655" t="s">
        <v>126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</row>
    <row r="2" spans="1:12" ht="16.5" thickBot="1" x14ac:dyDescent="0.3">
      <c r="A2" s="656" t="s">
        <v>67</v>
      </c>
      <c r="B2" s="656"/>
      <c r="C2" s="656" t="s">
        <v>68</v>
      </c>
      <c r="D2" s="656"/>
      <c r="E2" s="657" t="s">
        <v>69</v>
      </c>
      <c r="F2" s="657"/>
      <c r="G2" s="657" t="s">
        <v>70</v>
      </c>
      <c r="H2" s="657"/>
      <c r="I2" s="657" t="s">
        <v>71</v>
      </c>
      <c r="J2" s="657"/>
      <c r="K2" s="657" t="s">
        <v>72</v>
      </c>
      <c r="L2" s="656"/>
    </row>
    <row r="3" spans="1:12" x14ac:dyDescent="0.2">
      <c r="A3" s="360" t="s">
        <v>4</v>
      </c>
      <c r="B3" s="581" t="s">
        <v>103</v>
      </c>
      <c r="C3" s="361" t="s">
        <v>4</v>
      </c>
      <c r="D3" s="581" t="s">
        <v>178</v>
      </c>
      <c r="E3" s="361" t="s">
        <v>4</v>
      </c>
      <c r="F3" s="577" t="s">
        <v>54</v>
      </c>
      <c r="G3" s="357" t="s">
        <v>4</v>
      </c>
      <c r="H3" s="577" t="s">
        <v>98</v>
      </c>
      <c r="I3" s="299" t="s">
        <v>4</v>
      </c>
      <c r="J3" s="577" t="s">
        <v>62</v>
      </c>
      <c r="K3" s="635" t="s">
        <v>4</v>
      </c>
      <c r="L3" s="638" t="s">
        <v>155</v>
      </c>
    </row>
    <row r="4" spans="1:12" s="2" customFormat="1" x14ac:dyDescent="0.2">
      <c r="A4" s="362" t="s">
        <v>6</v>
      </c>
      <c r="B4" s="249" t="s">
        <v>43</v>
      </c>
      <c r="C4" s="248" t="s">
        <v>6</v>
      </c>
      <c r="D4" s="249" t="s">
        <v>128</v>
      </c>
      <c r="E4" s="248" t="s">
        <v>6</v>
      </c>
      <c r="F4" s="363" t="s">
        <v>55</v>
      </c>
      <c r="G4" s="358" t="s">
        <v>6</v>
      </c>
      <c r="H4" s="363" t="s">
        <v>77</v>
      </c>
      <c r="I4" s="248" t="s">
        <v>6</v>
      </c>
      <c r="J4" s="363" t="s">
        <v>229</v>
      </c>
      <c r="K4" s="636" t="s">
        <v>6</v>
      </c>
      <c r="L4" s="639" t="s">
        <v>116</v>
      </c>
    </row>
    <row r="5" spans="1:12" ht="13.5" thickBot="1" x14ac:dyDescent="0.25">
      <c r="A5" s="364" t="s">
        <v>8</v>
      </c>
      <c r="B5" s="241" t="s">
        <v>86</v>
      </c>
      <c r="C5" s="242" t="s">
        <v>8</v>
      </c>
      <c r="D5" s="241" t="s">
        <v>47</v>
      </c>
      <c r="E5" s="242" t="s">
        <v>8</v>
      </c>
      <c r="F5" s="365" t="s">
        <v>50</v>
      </c>
      <c r="G5" s="359" t="s">
        <v>8</v>
      </c>
      <c r="H5" s="365" t="s">
        <v>82</v>
      </c>
      <c r="I5" s="242" t="s">
        <v>8</v>
      </c>
      <c r="J5" s="365" t="s">
        <v>64</v>
      </c>
      <c r="K5" s="637" t="s">
        <v>8</v>
      </c>
      <c r="L5" s="640" t="s">
        <v>156</v>
      </c>
    </row>
    <row r="6" spans="1:12" x14ac:dyDescent="0.2">
      <c r="A6" s="243"/>
      <c r="B6" s="556" t="s">
        <v>45</v>
      </c>
      <c r="C6" s="243"/>
      <c r="D6" s="556" t="s">
        <v>53</v>
      </c>
      <c r="E6" s="243"/>
      <c r="F6" s="556" t="s">
        <v>30</v>
      </c>
      <c r="G6" s="243"/>
      <c r="H6" s="257"/>
      <c r="I6" s="243"/>
      <c r="J6" s="556" t="s">
        <v>29</v>
      </c>
      <c r="K6" s="243"/>
      <c r="L6" s="244"/>
    </row>
    <row r="7" spans="1:12" x14ac:dyDescent="0.2">
      <c r="A7" s="243"/>
      <c r="B7" s="244"/>
      <c r="C7" s="243"/>
      <c r="D7" s="556" t="s">
        <v>31</v>
      </c>
      <c r="E7" s="243"/>
      <c r="F7" s="556" t="s">
        <v>161</v>
      </c>
      <c r="G7" s="243"/>
      <c r="H7" s="244"/>
      <c r="I7" s="243"/>
      <c r="J7" s="244"/>
      <c r="K7" s="243"/>
      <c r="L7" s="244"/>
    </row>
    <row r="8" spans="1:12" x14ac:dyDescent="0.2">
      <c r="A8" s="243"/>
      <c r="B8" s="247"/>
      <c r="C8" s="248"/>
      <c r="D8" s="249"/>
      <c r="E8" s="248"/>
      <c r="F8" s="556" t="s">
        <v>163</v>
      </c>
      <c r="G8" s="248"/>
      <c r="H8" s="247"/>
      <c r="I8" s="248"/>
      <c r="J8" s="250"/>
      <c r="K8" s="243"/>
      <c r="L8" s="244"/>
    </row>
    <row r="9" spans="1:12" ht="13.5" thickBot="1" x14ac:dyDescent="0.25">
      <c r="A9" s="245"/>
      <c r="B9" s="251"/>
      <c r="C9" s="252"/>
      <c r="D9" s="251"/>
      <c r="E9" s="252"/>
      <c r="F9" s="251"/>
      <c r="G9" s="252"/>
      <c r="H9" s="251"/>
      <c r="I9" s="252"/>
      <c r="J9" s="256"/>
      <c r="K9" s="245"/>
      <c r="L9" s="246"/>
    </row>
    <row r="10" spans="1:12" x14ac:dyDescent="0.2">
      <c r="A10" s="253"/>
      <c r="C10" s="253"/>
      <c r="E10" s="253"/>
      <c r="G10" s="253"/>
      <c r="I10" s="253"/>
      <c r="K10" s="253"/>
    </row>
    <row r="11" spans="1:12" x14ac:dyDescent="0.2">
      <c r="A11" s="253"/>
      <c r="B11" s="254" t="s">
        <v>127</v>
      </c>
      <c r="C11" s="253"/>
      <c r="E11" s="253"/>
      <c r="G11" s="253"/>
      <c r="I11" s="253"/>
      <c r="K11" s="253"/>
    </row>
    <row r="12" spans="1:12" x14ac:dyDescent="0.2">
      <c r="A12" s="253"/>
      <c r="B12" s="8" t="s">
        <v>73</v>
      </c>
      <c r="C12" s="253"/>
      <c r="E12" s="253"/>
      <c r="G12" s="253"/>
      <c r="I12" s="253"/>
      <c r="K12" s="253"/>
    </row>
    <row r="13" spans="1:12" x14ac:dyDescent="0.2">
      <c r="A13" s="253"/>
      <c r="B13" s="255" t="s">
        <v>162</v>
      </c>
      <c r="C13" s="253"/>
      <c r="E13" s="253"/>
      <c r="G13" s="253"/>
      <c r="I13" s="253"/>
      <c r="K13" s="253"/>
    </row>
    <row r="14" spans="1:12" x14ac:dyDescent="0.2">
      <c r="A14" s="253"/>
      <c r="B14" s="2" t="s">
        <v>74</v>
      </c>
      <c r="C14" s="253"/>
      <c r="E14" s="253"/>
      <c r="G14" s="253"/>
      <c r="I14" s="253"/>
      <c r="K14" s="253"/>
    </row>
  </sheetData>
  <mergeCells count="7">
    <mergeCell ref="A1:L1"/>
    <mergeCell ref="A2:B2"/>
    <mergeCell ref="C2:D2"/>
    <mergeCell ref="E2:F2"/>
    <mergeCell ref="G2:H2"/>
    <mergeCell ref="I2:J2"/>
    <mergeCell ref="K2:L2"/>
  </mergeCells>
  <phoneticPr fontId="39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showGridLines="0" tabSelected="1" showRuler="0" zoomScaleNormal="100" workbookViewId="0">
      <selection activeCell="S9" sqref="S9"/>
    </sheetView>
  </sheetViews>
  <sheetFormatPr defaultRowHeight="15" x14ac:dyDescent="0.25"/>
  <cols>
    <col min="1" max="1" width="4.7109375" customWidth="1"/>
    <col min="2" max="2" width="4.42578125" customWidth="1"/>
    <col min="3" max="3" width="18.7109375" style="70" customWidth="1"/>
    <col min="4" max="4" width="6" style="71" customWidth="1"/>
    <col min="5" max="5" width="12.5703125" style="70" customWidth="1"/>
    <col min="6" max="6" width="3.7109375" style="72" customWidth="1"/>
    <col min="7" max="11" width="3.7109375" style="73" customWidth="1"/>
    <col min="12" max="13" width="3.7109375" style="75" customWidth="1"/>
    <col min="14" max="14" width="3.7109375" style="41" customWidth="1"/>
    <col min="15" max="15" width="3.7109375" style="71" customWidth="1"/>
  </cols>
  <sheetData>
    <row r="1" spans="2:15" s="43" customFormat="1" ht="18" customHeight="1" thickBot="1" x14ac:dyDescent="0.25">
      <c r="B1" s="260" t="s">
        <v>132</v>
      </c>
      <c r="C1" s="260"/>
      <c r="D1" s="261"/>
      <c r="E1" s="262"/>
      <c r="F1" s="263"/>
      <c r="G1" s="263"/>
      <c r="H1" s="263"/>
      <c r="I1" s="263"/>
      <c r="J1" s="263"/>
      <c r="K1" s="263"/>
      <c r="L1" s="264"/>
      <c r="M1" s="264"/>
      <c r="N1" s="265"/>
      <c r="O1" s="261"/>
    </row>
    <row r="2" spans="2:15" ht="151.5" customHeight="1" thickTop="1" thickBot="1" x14ac:dyDescent="0.25">
      <c r="B2" s="652" t="s">
        <v>34</v>
      </c>
      <c r="C2" s="652"/>
      <c r="D2" s="652"/>
      <c r="E2" s="652"/>
      <c r="F2" s="48" t="s">
        <v>121</v>
      </c>
      <c r="G2" s="48" t="s">
        <v>141</v>
      </c>
      <c r="H2" s="48" t="s">
        <v>122</v>
      </c>
      <c r="I2" s="48" t="s">
        <v>123</v>
      </c>
      <c r="J2" s="48" t="s">
        <v>124</v>
      </c>
      <c r="K2" s="48" t="s">
        <v>125</v>
      </c>
      <c r="L2" s="154" t="s">
        <v>35</v>
      </c>
      <c r="M2" s="154" t="s">
        <v>36</v>
      </c>
      <c r="N2" s="258" t="s">
        <v>37</v>
      </c>
      <c r="O2" s="259" t="s">
        <v>38</v>
      </c>
    </row>
    <row r="3" spans="2:15" s="76" customFormat="1" ht="17.25" customHeight="1" thickTop="1" thickBot="1" x14ac:dyDescent="0.25">
      <c r="B3" s="147" t="s">
        <v>39</v>
      </c>
      <c r="C3" s="148" t="s">
        <v>40</v>
      </c>
      <c r="D3" s="149" t="s">
        <v>41</v>
      </c>
      <c r="E3" s="150" t="s">
        <v>42</v>
      </c>
      <c r="F3" s="151" t="s">
        <v>4</v>
      </c>
      <c r="G3" s="152" t="s">
        <v>6</v>
      </c>
      <c r="H3" s="152" t="s">
        <v>8</v>
      </c>
      <c r="I3" s="152" t="s">
        <v>10</v>
      </c>
      <c r="J3" s="152" t="s">
        <v>12</v>
      </c>
      <c r="K3" s="152" t="s">
        <v>14</v>
      </c>
      <c r="L3" s="153"/>
      <c r="M3" s="154"/>
      <c r="N3" s="155"/>
      <c r="O3" s="156">
        <f>COUNTIF(O4:O39,"A")</f>
        <v>12</v>
      </c>
    </row>
    <row r="4" spans="2:15" s="76" customFormat="1" ht="17.25" customHeight="1" thickTop="1" x14ac:dyDescent="0.2">
      <c r="B4" s="208">
        <v>1</v>
      </c>
      <c r="C4" s="400" t="s">
        <v>110</v>
      </c>
      <c r="D4" s="544">
        <v>2011</v>
      </c>
      <c r="E4" s="401" t="s">
        <v>129</v>
      </c>
      <c r="F4" s="402">
        <v>12</v>
      </c>
      <c r="G4" s="403">
        <v>15</v>
      </c>
      <c r="H4" s="403">
        <v>15</v>
      </c>
      <c r="I4" s="403">
        <v>12</v>
      </c>
      <c r="J4" s="403">
        <v>0</v>
      </c>
      <c r="K4" s="404">
        <v>15</v>
      </c>
      <c r="L4" s="405">
        <f t="shared" ref="L4:L17" si="0">SUM(F4:K4)</f>
        <v>69</v>
      </c>
      <c r="M4" s="406">
        <f t="shared" ref="M4:M17" si="1">LARGE(F4:K4,1)+LARGE(F4:K4,2)+LARGE(F4:K4,3)+LARGE(F4:K4,4)</f>
        <v>57</v>
      </c>
      <c r="N4" s="407">
        <f t="shared" ref="N4:N17" si="2">RANK(M4,$M$4:$M$23)</f>
        <v>1</v>
      </c>
      <c r="O4" s="408" t="s">
        <v>44</v>
      </c>
    </row>
    <row r="5" spans="2:15" s="76" customFormat="1" ht="17.25" customHeight="1" x14ac:dyDescent="0.2">
      <c r="B5" s="237">
        <v>2</v>
      </c>
      <c r="C5" s="400" t="s">
        <v>104</v>
      </c>
      <c r="D5" s="410">
        <v>2011</v>
      </c>
      <c r="E5" s="422" t="s">
        <v>13</v>
      </c>
      <c r="F5" s="402">
        <v>10</v>
      </c>
      <c r="G5" s="348">
        <v>12</v>
      </c>
      <c r="H5" s="348">
        <v>12</v>
      </c>
      <c r="I5" s="348">
        <v>10</v>
      </c>
      <c r="J5" s="348">
        <v>12</v>
      </c>
      <c r="K5" s="349">
        <v>12</v>
      </c>
      <c r="L5" s="417">
        <f t="shared" si="0"/>
        <v>68</v>
      </c>
      <c r="M5" s="442">
        <f t="shared" si="1"/>
        <v>48</v>
      </c>
      <c r="N5" s="458">
        <f t="shared" si="2"/>
        <v>2</v>
      </c>
      <c r="O5" s="455" t="s">
        <v>44</v>
      </c>
    </row>
    <row r="6" spans="2:15" s="81" customFormat="1" ht="18" customHeight="1" x14ac:dyDescent="0.2">
      <c r="B6" s="208">
        <v>3</v>
      </c>
      <c r="C6" s="409" t="s">
        <v>131</v>
      </c>
      <c r="D6" s="426">
        <v>2011</v>
      </c>
      <c r="E6" s="411" t="s">
        <v>5</v>
      </c>
      <c r="F6" s="412">
        <v>15</v>
      </c>
      <c r="G6" s="403">
        <v>0</v>
      </c>
      <c r="H6" s="403">
        <v>0</v>
      </c>
      <c r="I6" s="403">
        <v>15</v>
      </c>
      <c r="J6" s="403">
        <v>0</v>
      </c>
      <c r="K6" s="404">
        <v>8</v>
      </c>
      <c r="L6" s="413">
        <f t="shared" si="0"/>
        <v>38</v>
      </c>
      <c r="M6" s="414">
        <f t="shared" si="1"/>
        <v>38</v>
      </c>
      <c r="N6" s="407">
        <f t="shared" si="2"/>
        <v>3</v>
      </c>
      <c r="O6" s="415" t="s">
        <v>44</v>
      </c>
    </row>
    <row r="7" spans="2:15" s="81" customFormat="1" ht="18" customHeight="1" x14ac:dyDescent="0.2">
      <c r="B7" s="237">
        <v>4</v>
      </c>
      <c r="C7" s="338" t="s">
        <v>144</v>
      </c>
      <c r="D7" s="302">
        <v>2011</v>
      </c>
      <c r="E7" s="401" t="s">
        <v>5</v>
      </c>
      <c r="F7" s="304">
        <v>0</v>
      </c>
      <c r="G7" s="348">
        <v>10</v>
      </c>
      <c r="H7" s="348">
        <v>0</v>
      </c>
      <c r="I7" s="348">
        <v>0</v>
      </c>
      <c r="J7" s="348">
        <v>15</v>
      </c>
      <c r="K7" s="349">
        <v>6</v>
      </c>
      <c r="L7" s="306">
        <f t="shared" si="0"/>
        <v>31</v>
      </c>
      <c r="M7" s="307">
        <f t="shared" si="1"/>
        <v>31</v>
      </c>
      <c r="N7" s="350">
        <f t="shared" si="2"/>
        <v>4</v>
      </c>
      <c r="O7" s="309" t="s">
        <v>44</v>
      </c>
    </row>
    <row r="8" spans="2:15" s="81" customFormat="1" ht="18" customHeight="1" x14ac:dyDescent="0.2">
      <c r="B8" s="208">
        <v>5</v>
      </c>
      <c r="C8" s="301" t="s">
        <v>194</v>
      </c>
      <c r="D8" s="341">
        <v>2011</v>
      </c>
      <c r="E8" s="339" t="s">
        <v>15</v>
      </c>
      <c r="F8" s="347">
        <v>0</v>
      </c>
      <c r="G8" s="348">
        <v>0</v>
      </c>
      <c r="H8" s="348">
        <v>0</v>
      </c>
      <c r="I8" s="348">
        <v>6</v>
      </c>
      <c r="J8" s="348">
        <v>12</v>
      </c>
      <c r="K8" s="349">
        <v>0</v>
      </c>
      <c r="L8" s="306">
        <f t="shared" si="0"/>
        <v>18</v>
      </c>
      <c r="M8" s="331">
        <f t="shared" si="1"/>
        <v>18</v>
      </c>
      <c r="N8" s="582">
        <f t="shared" si="2"/>
        <v>5</v>
      </c>
      <c r="O8" s="332" t="s">
        <v>44</v>
      </c>
    </row>
    <row r="9" spans="2:15" s="81" customFormat="1" ht="18" customHeight="1" x14ac:dyDescent="0.2">
      <c r="B9" s="237">
        <v>6</v>
      </c>
      <c r="C9" s="607" t="s">
        <v>217</v>
      </c>
      <c r="D9" s="106">
        <v>2011</v>
      </c>
      <c r="E9" s="84" t="s">
        <v>78</v>
      </c>
      <c r="F9" s="59"/>
      <c r="G9" s="348">
        <v>0</v>
      </c>
      <c r="H9" s="348">
        <v>0</v>
      </c>
      <c r="I9" s="348">
        <v>0</v>
      </c>
      <c r="J9" s="348">
        <v>0</v>
      </c>
      <c r="K9" s="349">
        <v>10</v>
      </c>
      <c r="L9" s="417">
        <f t="shared" si="0"/>
        <v>10</v>
      </c>
      <c r="M9" s="418">
        <f t="shared" si="1"/>
        <v>10</v>
      </c>
      <c r="N9" s="419">
        <f t="shared" si="2"/>
        <v>6</v>
      </c>
      <c r="O9" s="551" t="s">
        <v>44</v>
      </c>
    </row>
    <row r="10" spans="2:15" ht="18" customHeight="1" x14ac:dyDescent="0.2">
      <c r="B10" s="208">
        <v>7</v>
      </c>
      <c r="C10" s="421" t="s">
        <v>192</v>
      </c>
      <c r="D10" s="410">
        <v>2011</v>
      </c>
      <c r="E10" s="430" t="s">
        <v>15</v>
      </c>
      <c r="F10" s="412">
        <v>0</v>
      </c>
      <c r="G10" s="348">
        <v>0</v>
      </c>
      <c r="H10" s="348">
        <v>0</v>
      </c>
      <c r="I10" s="348">
        <v>8</v>
      </c>
      <c r="J10" s="348">
        <v>0</v>
      </c>
      <c r="K10" s="349">
        <v>0</v>
      </c>
      <c r="L10" s="417">
        <f t="shared" si="0"/>
        <v>8</v>
      </c>
      <c r="M10" s="418">
        <f t="shared" si="1"/>
        <v>8</v>
      </c>
      <c r="N10" s="419">
        <f t="shared" si="2"/>
        <v>7</v>
      </c>
      <c r="O10" s="423" t="s">
        <v>44</v>
      </c>
    </row>
    <row r="11" spans="2:15" s="81" customFormat="1" ht="18" customHeight="1" x14ac:dyDescent="0.2">
      <c r="B11" s="237">
        <v>8</v>
      </c>
      <c r="C11" s="421" t="s">
        <v>193</v>
      </c>
      <c r="D11" s="410">
        <v>2011</v>
      </c>
      <c r="E11" s="416" t="s">
        <v>15</v>
      </c>
      <c r="F11" s="412"/>
      <c r="G11" s="348">
        <v>0</v>
      </c>
      <c r="H11" s="348">
        <v>0</v>
      </c>
      <c r="I11" s="348">
        <v>7</v>
      </c>
      <c r="J11" s="348">
        <v>0</v>
      </c>
      <c r="K11" s="349">
        <v>0</v>
      </c>
      <c r="L11" s="417">
        <f t="shared" si="0"/>
        <v>7</v>
      </c>
      <c r="M11" s="418">
        <f t="shared" si="1"/>
        <v>7</v>
      </c>
      <c r="N11" s="419">
        <f t="shared" si="2"/>
        <v>8</v>
      </c>
      <c r="O11" s="423" t="s">
        <v>44</v>
      </c>
    </row>
    <row r="12" spans="2:15" s="81" customFormat="1" ht="18" customHeight="1" x14ac:dyDescent="0.2">
      <c r="B12" s="237"/>
      <c r="C12" s="400" t="s">
        <v>218</v>
      </c>
      <c r="D12" s="410">
        <v>2012</v>
      </c>
      <c r="E12" s="430" t="s">
        <v>15</v>
      </c>
      <c r="F12" s="402"/>
      <c r="G12" s="348">
        <v>0</v>
      </c>
      <c r="H12" s="348">
        <v>0</v>
      </c>
      <c r="I12" s="348">
        <v>0</v>
      </c>
      <c r="J12" s="348">
        <v>0</v>
      </c>
      <c r="K12" s="349">
        <v>7</v>
      </c>
      <c r="L12" s="417">
        <f t="shared" si="0"/>
        <v>7</v>
      </c>
      <c r="M12" s="418">
        <f t="shared" si="1"/>
        <v>7</v>
      </c>
      <c r="N12" s="419">
        <f t="shared" si="2"/>
        <v>8</v>
      </c>
      <c r="O12" s="423" t="s">
        <v>44</v>
      </c>
    </row>
    <row r="13" spans="2:15" s="81" customFormat="1" ht="18" customHeight="1" x14ac:dyDescent="0.2">
      <c r="B13" s="237">
        <v>10</v>
      </c>
      <c r="C13" s="338" t="s">
        <v>195</v>
      </c>
      <c r="D13" s="608">
        <v>2012</v>
      </c>
      <c r="E13" s="609" t="s">
        <v>18</v>
      </c>
      <c r="F13" s="121">
        <v>0</v>
      </c>
      <c r="G13" s="348">
        <v>0</v>
      </c>
      <c r="H13" s="348">
        <v>0</v>
      </c>
      <c r="I13" s="348">
        <v>5</v>
      </c>
      <c r="J13" s="348">
        <v>0</v>
      </c>
      <c r="K13" s="349">
        <v>0</v>
      </c>
      <c r="L13" s="62">
        <f t="shared" si="0"/>
        <v>5</v>
      </c>
      <c r="M13" s="63">
        <f t="shared" si="1"/>
        <v>5</v>
      </c>
      <c r="N13" s="225">
        <f t="shared" si="2"/>
        <v>10</v>
      </c>
      <c r="O13" s="209" t="s">
        <v>49</v>
      </c>
    </row>
    <row r="14" spans="2:15" ht="18" customHeight="1" x14ac:dyDescent="0.2">
      <c r="B14" s="237"/>
      <c r="C14" s="301" t="s">
        <v>219</v>
      </c>
      <c r="D14" s="302">
        <v>2011</v>
      </c>
      <c r="E14" s="339" t="s">
        <v>92</v>
      </c>
      <c r="F14" s="347"/>
      <c r="G14" s="348">
        <v>0</v>
      </c>
      <c r="H14" s="348">
        <v>0</v>
      </c>
      <c r="I14" s="348">
        <v>0</v>
      </c>
      <c r="J14" s="348">
        <v>0</v>
      </c>
      <c r="K14" s="349">
        <v>5</v>
      </c>
      <c r="L14" s="306">
        <f t="shared" si="0"/>
        <v>5</v>
      </c>
      <c r="M14" s="307">
        <f t="shared" si="1"/>
        <v>5</v>
      </c>
      <c r="N14" s="225">
        <f t="shared" si="2"/>
        <v>10</v>
      </c>
      <c r="O14" s="313" t="s">
        <v>44</v>
      </c>
    </row>
    <row r="15" spans="2:15" ht="18" customHeight="1" x14ac:dyDescent="0.2">
      <c r="B15" s="237">
        <v>12</v>
      </c>
      <c r="C15" s="301" t="s">
        <v>220</v>
      </c>
      <c r="D15" s="341">
        <v>2011</v>
      </c>
      <c r="E15" s="339" t="s">
        <v>18</v>
      </c>
      <c r="F15" s="347">
        <v>0</v>
      </c>
      <c r="G15" s="348">
        <v>0</v>
      </c>
      <c r="H15" s="348">
        <v>0</v>
      </c>
      <c r="I15" s="348">
        <v>0</v>
      </c>
      <c r="J15" s="348">
        <v>0</v>
      </c>
      <c r="K15" s="349">
        <v>4</v>
      </c>
      <c r="L15" s="306">
        <f t="shared" si="0"/>
        <v>4</v>
      </c>
      <c r="M15" s="307">
        <f t="shared" si="1"/>
        <v>4</v>
      </c>
      <c r="N15" s="350">
        <f t="shared" si="2"/>
        <v>12</v>
      </c>
      <c r="O15" s="313" t="s">
        <v>49</v>
      </c>
    </row>
    <row r="16" spans="2:15" s="81" customFormat="1" ht="18" customHeight="1" x14ac:dyDescent="0.2">
      <c r="B16" s="237">
        <v>13</v>
      </c>
      <c r="C16" s="301" t="s">
        <v>221</v>
      </c>
      <c r="D16" s="302">
        <v>2013</v>
      </c>
      <c r="E16" s="330" t="s">
        <v>5</v>
      </c>
      <c r="F16" s="347"/>
      <c r="G16" s="348">
        <v>0</v>
      </c>
      <c r="H16" s="348">
        <v>0</v>
      </c>
      <c r="I16" s="348">
        <v>0</v>
      </c>
      <c r="J16" s="348">
        <v>0</v>
      </c>
      <c r="K16" s="349">
        <v>3</v>
      </c>
      <c r="L16" s="306">
        <f t="shared" si="0"/>
        <v>3</v>
      </c>
      <c r="M16" s="307">
        <f t="shared" si="1"/>
        <v>3</v>
      </c>
      <c r="N16" s="225">
        <f t="shared" si="2"/>
        <v>13</v>
      </c>
      <c r="O16" s="313" t="s">
        <v>44</v>
      </c>
    </row>
    <row r="17" spans="2:15" s="81" customFormat="1" ht="18" customHeight="1" x14ac:dyDescent="0.2">
      <c r="B17" s="237">
        <v>14</v>
      </c>
      <c r="C17" s="93" t="s">
        <v>222</v>
      </c>
      <c r="D17" s="57">
        <v>2011</v>
      </c>
      <c r="E17" s="58" t="s">
        <v>5</v>
      </c>
      <c r="F17" s="121">
        <v>0</v>
      </c>
      <c r="G17" s="348">
        <v>0</v>
      </c>
      <c r="H17" s="348">
        <v>0</v>
      </c>
      <c r="I17" s="348">
        <v>0</v>
      </c>
      <c r="J17" s="348">
        <v>0</v>
      </c>
      <c r="K17" s="349">
        <v>2</v>
      </c>
      <c r="L17" s="62">
        <f t="shared" si="0"/>
        <v>2</v>
      </c>
      <c r="M17" s="63">
        <f t="shared" si="1"/>
        <v>2</v>
      </c>
      <c r="N17" s="225">
        <f t="shared" si="2"/>
        <v>14</v>
      </c>
      <c r="O17" s="209" t="s">
        <v>44</v>
      </c>
    </row>
    <row r="18" spans="2:15" s="81" customFormat="1" ht="18" customHeight="1" x14ac:dyDescent="0.2">
      <c r="B18" s="237">
        <v>15</v>
      </c>
      <c r="C18" s="400"/>
      <c r="D18" s="424"/>
      <c r="E18" s="416"/>
      <c r="F18" s="402"/>
      <c r="G18" s="403"/>
      <c r="H18" s="403">
        <v>0</v>
      </c>
      <c r="I18" s="403">
        <v>0</v>
      </c>
      <c r="J18" s="403">
        <v>0</v>
      </c>
      <c r="K18" s="425">
        <v>0</v>
      </c>
      <c r="L18" s="417">
        <f t="shared" ref="L18:L22" si="3">SUM(F18:K18)</f>
        <v>0</v>
      </c>
      <c r="M18" s="418">
        <f t="shared" ref="M18:M22" si="4">LARGE(F18:K18,1)+LARGE(F18:K18,2)+LARGE(F18:K18,3)+LARGE(F18:K18,4)</f>
        <v>0</v>
      </c>
      <c r="N18" s="419">
        <f t="shared" ref="N18:N22" si="5">RANK(M18,$M$4:$M$23)</f>
        <v>15</v>
      </c>
      <c r="O18" s="423"/>
    </row>
    <row r="19" spans="2:15" s="81" customFormat="1" ht="18" customHeight="1" x14ac:dyDescent="0.2">
      <c r="B19" s="237">
        <v>16</v>
      </c>
      <c r="C19" s="400"/>
      <c r="D19" s="410"/>
      <c r="E19" s="429"/>
      <c r="F19" s="402"/>
      <c r="G19" s="403">
        <v>0</v>
      </c>
      <c r="H19" s="403">
        <v>0</v>
      </c>
      <c r="I19" s="403">
        <v>0</v>
      </c>
      <c r="J19" s="403">
        <v>0</v>
      </c>
      <c r="K19" s="404">
        <v>0</v>
      </c>
      <c r="L19" s="417">
        <f t="shared" si="3"/>
        <v>0</v>
      </c>
      <c r="M19" s="418">
        <f t="shared" si="4"/>
        <v>0</v>
      </c>
      <c r="N19" s="419">
        <f t="shared" si="5"/>
        <v>15</v>
      </c>
      <c r="O19" s="423"/>
    </row>
    <row r="20" spans="2:15" ht="18" customHeight="1" x14ac:dyDescent="0.2">
      <c r="B20" s="237">
        <v>17</v>
      </c>
      <c r="C20" s="400"/>
      <c r="D20" s="426"/>
      <c r="E20" s="416"/>
      <c r="F20" s="402">
        <v>0</v>
      </c>
      <c r="G20" s="403">
        <v>0</v>
      </c>
      <c r="H20" s="403">
        <v>0</v>
      </c>
      <c r="I20" s="403">
        <v>0</v>
      </c>
      <c r="J20" s="403">
        <v>0</v>
      </c>
      <c r="K20" s="425">
        <v>0</v>
      </c>
      <c r="L20" s="417">
        <f t="shared" si="3"/>
        <v>0</v>
      </c>
      <c r="M20" s="418">
        <f t="shared" si="4"/>
        <v>0</v>
      </c>
      <c r="N20" s="419">
        <f t="shared" si="5"/>
        <v>15</v>
      </c>
      <c r="O20" s="427"/>
    </row>
    <row r="21" spans="2:15" ht="18" customHeight="1" x14ac:dyDescent="0.2">
      <c r="B21" s="237">
        <v>18</v>
      </c>
      <c r="C21" s="400"/>
      <c r="D21" s="410"/>
      <c r="E21" s="416"/>
      <c r="F21" s="402">
        <v>0</v>
      </c>
      <c r="G21" s="403">
        <v>0</v>
      </c>
      <c r="H21" s="403">
        <v>0</v>
      </c>
      <c r="I21" s="403">
        <v>0</v>
      </c>
      <c r="J21" s="403">
        <v>0</v>
      </c>
      <c r="K21" s="404">
        <v>0</v>
      </c>
      <c r="L21" s="417">
        <f t="shared" si="3"/>
        <v>0</v>
      </c>
      <c r="M21" s="418">
        <f t="shared" si="4"/>
        <v>0</v>
      </c>
      <c r="N21" s="419">
        <f t="shared" si="5"/>
        <v>15</v>
      </c>
      <c r="O21" s="427"/>
    </row>
    <row r="22" spans="2:15" s="81" customFormat="1" ht="18" customHeight="1" x14ac:dyDescent="0.2">
      <c r="B22" s="237">
        <v>19</v>
      </c>
      <c r="C22" s="400"/>
      <c r="D22" s="410"/>
      <c r="E22" s="428"/>
      <c r="F22" s="402"/>
      <c r="G22" s="403">
        <v>0</v>
      </c>
      <c r="H22" s="403">
        <v>0</v>
      </c>
      <c r="I22" s="403">
        <v>0</v>
      </c>
      <c r="J22" s="403">
        <v>0</v>
      </c>
      <c r="K22" s="404">
        <v>0</v>
      </c>
      <c r="L22" s="417">
        <f t="shared" si="3"/>
        <v>0</v>
      </c>
      <c r="M22" s="418">
        <f t="shared" si="4"/>
        <v>0</v>
      </c>
      <c r="N22" s="419">
        <f t="shared" si="5"/>
        <v>15</v>
      </c>
      <c r="O22" s="427"/>
    </row>
    <row r="23" spans="2:15" ht="18" customHeight="1" x14ac:dyDescent="0.2">
      <c r="B23" s="237"/>
      <c r="C23" s="93"/>
      <c r="D23" s="57"/>
      <c r="E23" s="91"/>
      <c r="F23" s="121"/>
      <c r="G23" s="122"/>
      <c r="H23" s="122"/>
      <c r="I23" s="122"/>
      <c r="J23" s="122"/>
      <c r="K23" s="123"/>
      <c r="L23" s="62"/>
      <c r="M23" s="60"/>
      <c r="N23" s="159"/>
      <c r="O23" s="64"/>
    </row>
    <row r="24" spans="2:15" s="81" customFormat="1" ht="18" customHeight="1" x14ac:dyDescent="0.2">
      <c r="B24" s="176"/>
      <c r="C24" s="94"/>
      <c r="D24" s="175"/>
      <c r="E24" s="175"/>
      <c r="F24" s="88"/>
      <c r="G24" s="88"/>
      <c r="H24" s="88"/>
      <c r="I24" s="88"/>
      <c r="J24" s="88"/>
      <c r="K24" s="88"/>
      <c r="L24" s="178"/>
      <c r="M24" s="88"/>
      <c r="N24" s="183"/>
      <c r="O24" s="87"/>
    </row>
    <row r="25" spans="2:15" s="81" customFormat="1" ht="18" customHeight="1" x14ac:dyDescent="0.2">
      <c r="B25" s="176"/>
      <c r="C25" s="94"/>
      <c r="D25" s="184"/>
      <c r="E25" s="175"/>
      <c r="F25" s="88"/>
      <c r="G25" s="88"/>
      <c r="H25" s="88"/>
      <c r="I25" s="88"/>
      <c r="J25" s="88"/>
      <c r="K25" s="88"/>
      <c r="L25" s="178"/>
      <c r="M25" s="88"/>
      <c r="N25" s="183"/>
      <c r="O25" s="87"/>
    </row>
    <row r="26" spans="2:15" s="81" customFormat="1" ht="18" customHeight="1" x14ac:dyDescent="0.2">
      <c r="B26" s="176"/>
      <c r="C26" s="94"/>
      <c r="D26" s="175"/>
      <c r="E26" s="175"/>
      <c r="F26" s="88"/>
      <c r="G26" s="88"/>
      <c r="H26" s="88"/>
      <c r="I26" s="88"/>
      <c r="J26" s="88"/>
      <c r="K26" s="88"/>
      <c r="L26" s="29"/>
      <c r="M26" s="28"/>
      <c r="N26" s="183"/>
      <c r="O26" s="87"/>
    </row>
    <row r="27" spans="2:15" s="81" customFormat="1" ht="18" customHeight="1" x14ac:dyDescent="0.2">
      <c r="B27" s="176"/>
      <c r="C27" s="94"/>
      <c r="D27" s="175"/>
      <c r="E27" s="175"/>
      <c r="F27" s="88"/>
      <c r="G27" s="88"/>
      <c r="H27" s="88"/>
      <c r="I27" s="88"/>
      <c r="J27" s="88"/>
      <c r="K27" s="88"/>
      <c r="L27" s="29"/>
      <c r="M27" s="28"/>
      <c r="N27" s="183"/>
      <c r="O27" s="87"/>
    </row>
    <row r="28" spans="2:15" s="81" customFormat="1" ht="18" customHeight="1" x14ac:dyDescent="0.2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2:15" s="81" customFormat="1" ht="18" customHeight="1" x14ac:dyDescent="0.2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s="81" customFormat="1" ht="18" customHeight="1" x14ac:dyDescent="0.2"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81" customFormat="1" ht="18" customHeight="1" x14ac:dyDescent="0.2"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ht="18" customHeight="1" x14ac:dyDescent="0.2">
      <c r="C32"/>
      <c r="D32"/>
      <c r="E32"/>
      <c r="F32"/>
      <c r="G32"/>
      <c r="H32"/>
      <c r="I32"/>
      <c r="J32"/>
      <c r="K32"/>
      <c r="L32"/>
      <c r="M32"/>
      <c r="N32"/>
    </row>
    <row r="33" spans="2:15" ht="18" customHeight="1" x14ac:dyDescent="0.2">
      <c r="C33"/>
      <c r="D33"/>
      <c r="E33"/>
      <c r="F33"/>
      <c r="G33"/>
      <c r="H33"/>
      <c r="I33"/>
      <c r="J33"/>
      <c r="K33"/>
      <c r="L33"/>
      <c r="M33"/>
      <c r="N33"/>
    </row>
    <row r="34" spans="2:15" ht="18" customHeight="1" x14ac:dyDescent="0.2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2:15" ht="18" customHeight="1" x14ac:dyDescent="0.2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2:15" ht="18" customHeight="1" x14ac:dyDescent="0.2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2:15" s="81" customFormat="1" ht="18" customHeight="1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</sheetData>
  <sortState ref="C4:O17">
    <sortCondition ref="N4:N17"/>
  </sortState>
  <mergeCells count="1">
    <mergeCell ref="B2:E2"/>
  </mergeCells>
  <phoneticPr fontId="39" type="noConversion"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100" workbookViewId="0">
      <selection activeCell="W24" sqref="W24"/>
    </sheetView>
  </sheetViews>
  <sheetFormatPr defaultRowHeight="15" x14ac:dyDescent="0.25"/>
  <cols>
    <col min="1" max="1" width="4.140625" customWidth="1"/>
    <col min="2" max="2" width="4.42578125" customWidth="1"/>
    <col min="3" max="3" width="19.85546875" style="70" customWidth="1"/>
    <col min="4" max="4" width="6.85546875" style="71" customWidth="1"/>
    <col min="5" max="5" width="11" style="70" customWidth="1"/>
    <col min="6" max="6" width="3.7109375" style="72" customWidth="1"/>
    <col min="7" max="11" width="3.7109375" style="73" customWidth="1"/>
    <col min="12" max="12" width="3.7109375" style="74" customWidth="1"/>
    <col min="13" max="13" width="3.7109375" style="75" customWidth="1"/>
    <col min="14" max="14" width="3.7109375" style="41" customWidth="1"/>
    <col min="15" max="15" width="3.7109375" style="71" customWidth="1"/>
  </cols>
  <sheetData>
    <row r="1" spans="2:16" s="43" customFormat="1" ht="18" customHeight="1" thickBot="1" x14ac:dyDescent="0.25">
      <c r="B1" s="42" t="s">
        <v>133</v>
      </c>
      <c r="C1" s="44"/>
      <c r="E1" s="44"/>
      <c r="F1" s="45"/>
      <c r="G1" s="45"/>
      <c r="H1" s="45"/>
      <c r="I1" s="45"/>
      <c r="J1" s="45"/>
      <c r="K1" s="45"/>
      <c r="L1" s="46"/>
      <c r="M1" s="46"/>
      <c r="N1" s="47"/>
    </row>
    <row r="2" spans="2:16" ht="151.5" customHeight="1" thickTop="1" thickBot="1" x14ac:dyDescent="0.25">
      <c r="B2" s="653" t="s">
        <v>34</v>
      </c>
      <c r="C2" s="653"/>
      <c r="D2" s="653"/>
      <c r="E2" s="653"/>
      <c r="F2" s="48" t="s">
        <v>121</v>
      </c>
      <c r="G2" s="48" t="s">
        <v>141</v>
      </c>
      <c r="H2" s="48" t="s">
        <v>122</v>
      </c>
      <c r="I2" s="48" t="s">
        <v>123</v>
      </c>
      <c r="J2" s="48" t="s">
        <v>124</v>
      </c>
      <c r="K2" s="48" t="s">
        <v>125</v>
      </c>
      <c r="L2" s="49" t="s">
        <v>35</v>
      </c>
      <c r="M2" s="49" t="s">
        <v>36</v>
      </c>
      <c r="N2" s="173" t="s">
        <v>37</v>
      </c>
      <c r="O2" s="51" t="s">
        <v>38</v>
      </c>
    </row>
    <row r="3" spans="2:16" s="76" customFormat="1" ht="17.25" customHeight="1" thickTop="1" thickBot="1" x14ac:dyDescent="0.25">
      <c r="B3" s="77" t="s">
        <v>39</v>
      </c>
      <c r="C3" s="78" t="s">
        <v>40</v>
      </c>
      <c r="D3" s="79" t="s">
        <v>41</v>
      </c>
      <c r="E3" s="80" t="s">
        <v>42</v>
      </c>
      <c r="F3" s="52" t="s">
        <v>4</v>
      </c>
      <c r="G3" s="53" t="s">
        <v>6</v>
      </c>
      <c r="H3" s="53" t="s">
        <v>8</v>
      </c>
      <c r="I3" s="53" t="s">
        <v>10</v>
      </c>
      <c r="J3" s="53" t="s">
        <v>12</v>
      </c>
      <c r="K3" s="53" t="s">
        <v>14</v>
      </c>
      <c r="L3" s="54"/>
      <c r="M3" s="55"/>
      <c r="N3" s="219"/>
      <c r="O3" s="218">
        <f>COUNTIF(O4:O47,"A")</f>
        <v>28</v>
      </c>
    </row>
    <row r="4" spans="2:16" s="76" customFormat="1" ht="17.25" customHeight="1" thickTop="1" x14ac:dyDescent="0.2">
      <c r="B4" s="208">
        <v>1</v>
      </c>
      <c r="C4" s="557" t="s">
        <v>103</v>
      </c>
      <c r="D4" s="610">
        <v>2010</v>
      </c>
      <c r="E4" s="611" t="s">
        <v>15</v>
      </c>
      <c r="F4" s="304">
        <v>4</v>
      </c>
      <c r="G4" s="325">
        <v>12</v>
      </c>
      <c r="H4" s="325">
        <v>3</v>
      </c>
      <c r="I4" s="325">
        <v>15</v>
      </c>
      <c r="J4" s="325">
        <v>10</v>
      </c>
      <c r="K4" s="308">
        <v>15</v>
      </c>
      <c r="L4" s="334">
        <f t="shared" ref="L4:L36" si="0">SUM(F4:K4)</f>
        <v>59</v>
      </c>
      <c r="M4" s="335">
        <f t="shared" ref="M4:M36" si="1">LARGE(F4:K4,1)+LARGE(F4:K4,2)+LARGE(F4:K4,3)+LARGE(F4:K4,4)</f>
        <v>52</v>
      </c>
      <c r="N4" s="336">
        <f t="shared" ref="N4:N36" si="2">RANK(M4,$M$4:$M$47)</f>
        <v>1</v>
      </c>
      <c r="O4" s="337" t="s">
        <v>44</v>
      </c>
    </row>
    <row r="5" spans="2:16" s="81" customFormat="1" ht="19.5" customHeight="1" x14ac:dyDescent="0.2">
      <c r="B5" s="237">
        <v>2</v>
      </c>
      <c r="C5" s="493" t="s">
        <v>45</v>
      </c>
      <c r="D5" s="592">
        <v>2010</v>
      </c>
      <c r="E5" s="401" t="s">
        <v>11</v>
      </c>
      <c r="F5" s="304">
        <v>12</v>
      </c>
      <c r="G5" s="325">
        <v>10</v>
      </c>
      <c r="H5" s="325">
        <v>15</v>
      </c>
      <c r="I5" s="325">
        <v>12</v>
      </c>
      <c r="J5" s="325">
        <v>12</v>
      </c>
      <c r="K5" s="308">
        <v>12</v>
      </c>
      <c r="L5" s="326">
        <f t="shared" si="0"/>
        <v>73</v>
      </c>
      <c r="M5" s="327">
        <f t="shared" si="1"/>
        <v>51</v>
      </c>
      <c r="N5" s="328">
        <f t="shared" si="2"/>
        <v>2</v>
      </c>
      <c r="O5" s="329" t="s">
        <v>44</v>
      </c>
    </row>
    <row r="6" spans="2:16" s="81" customFormat="1" ht="19.5" customHeight="1" x14ac:dyDescent="0.2">
      <c r="B6" s="208">
        <v>3</v>
      </c>
      <c r="C6" s="301" t="s">
        <v>43</v>
      </c>
      <c r="D6" s="302">
        <v>2009</v>
      </c>
      <c r="E6" s="339" t="s">
        <v>78</v>
      </c>
      <c r="F6" s="304">
        <v>15</v>
      </c>
      <c r="G6" s="325">
        <v>0</v>
      </c>
      <c r="H6" s="325">
        <v>8</v>
      </c>
      <c r="I6" s="325">
        <v>10</v>
      </c>
      <c r="J6" s="325">
        <v>7</v>
      </c>
      <c r="K6" s="308">
        <v>10</v>
      </c>
      <c r="L6" s="378">
        <f t="shared" si="0"/>
        <v>50</v>
      </c>
      <c r="M6" s="331">
        <f t="shared" si="1"/>
        <v>43</v>
      </c>
      <c r="N6" s="328">
        <f t="shared" si="2"/>
        <v>3</v>
      </c>
      <c r="O6" s="332" t="s">
        <v>44</v>
      </c>
    </row>
    <row r="7" spans="2:16" s="81" customFormat="1" ht="19.5" customHeight="1" x14ac:dyDescent="0.2">
      <c r="B7" s="237">
        <v>4</v>
      </c>
      <c r="C7" s="338" t="s">
        <v>86</v>
      </c>
      <c r="D7" s="341">
        <v>2009</v>
      </c>
      <c r="E7" s="339" t="s">
        <v>15</v>
      </c>
      <c r="F7" s="304">
        <v>7</v>
      </c>
      <c r="G7" s="325">
        <v>8</v>
      </c>
      <c r="H7" s="325">
        <v>10</v>
      </c>
      <c r="I7" s="325">
        <v>7</v>
      </c>
      <c r="J7" s="325">
        <v>15</v>
      </c>
      <c r="K7" s="308">
        <v>5</v>
      </c>
      <c r="L7" s="326">
        <f t="shared" si="0"/>
        <v>52</v>
      </c>
      <c r="M7" s="327">
        <f t="shared" si="1"/>
        <v>40</v>
      </c>
      <c r="N7" s="328">
        <f t="shared" si="2"/>
        <v>4</v>
      </c>
      <c r="O7" s="332" t="s">
        <v>44</v>
      </c>
    </row>
    <row r="8" spans="2:16" s="81" customFormat="1" ht="19.5" customHeight="1" x14ac:dyDescent="0.2">
      <c r="B8" s="208">
        <v>5</v>
      </c>
      <c r="C8" s="301" t="s">
        <v>95</v>
      </c>
      <c r="D8" s="302">
        <v>2010</v>
      </c>
      <c r="E8" s="342" t="s">
        <v>5</v>
      </c>
      <c r="F8" s="304">
        <v>8</v>
      </c>
      <c r="G8" s="325">
        <v>15</v>
      </c>
      <c r="H8" s="325">
        <v>6</v>
      </c>
      <c r="I8" s="325">
        <v>0</v>
      </c>
      <c r="J8" s="325">
        <v>8</v>
      </c>
      <c r="K8" s="308">
        <v>4</v>
      </c>
      <c r="L8" s="326">
        <f t="shared" si="0"/>
        <v>41</v>
      </c>
      <c r="M8" s="327">
        <f t="shared" si="1"/>
        <v>37</v>
      </c>
      <c r="N8" s="328">
        <f t="shared" si="2"/>
        <v>5</v>
      </c>
      <c r="O8" s="332" t="s">
        <v>44</v>
      </c>
    </row>
    <row r="9" spans="2:16" s="81" customFormat="1" ht="19.5" customHeight="1" x14ac:dyDescent="0.2">
      <c r="B9" s="237">
        <v>6</v>
      </c>
      <c r="C9" s="338" t="s">
        <v>87</v>
      </c>
      <c r="D9" s="302">
        <v>2009</v>
      </c>
      <c r="E9" s="339" t="s">
        <v>15</v>
      </c>
      <c r="F9" s="325">
        <v>6</v>
      </c>
      <c r="G9" s="325">
        <v>4</v>
      </c>
      <c r="H9" s="325">
        <v>12</v>
      </c>
      <c r="I9" s="325">
        <v>8</v>
      </c>
      <c r="J9" s="325">
        <v>6</v>
      </c>
      <c r="K9" s="308">
        <v>6</v>
      </c>
      <c r="L9" s="306">
        <f t="shared" si="0"/>
        <v>42</v>
      </c>
      <c r="M9" s="331">
        <f t="shared" si="1"/>
        <v>32</v>
      </c>
      <c r="N9" s="328">
        <f t="shared" si="2"/>
        <v>6</v>
      </c>
      <c r="O9" s="332" t="s">
        <v>44</v>
      </c>
    </row>
    <row r="10" spans="2:16" s="81" customFormat="1" ht="19.5" customHeight="1" x14ac:dyDescent="0.2">
      <c r="B10" s="208">
        <v>7</v>
      </c>
      <c r="C10" s="338" t="s">
        <v>96</v>
      </c>
      <c r="D10" s="341">
        <v>2010</v>
      </c>
      <c r="E10" s="339" t="s">
        <v>5</v>
      </c>
      <c r="F10" s="304">
        <v>10</v>
      </c>
      <c r="G10" s="325">
        <v>5</v>
      </c>
      <c r="H10" s="325">
        <v>7</v>
      </c>
      <c r="I10" s="325">
        <v>0</v>
      </c>
      <c r="J10" s="325">
        <v>5</v>
      </c>
      <c r="K10" s="308">
        <v>7</v>
      </c>
      <c r="L10" s="370">
        <f t="shared" si="0"/>
        <v>34</v>
      </c>
      <c r="M10" s="371">
        <f t="shared" si="1"/>
        <v>29</v>
      </c>
      <c r="N10" s="336">
        <f t="shared" si="2"/>
        <v>7</v>
      </c>
      <c r="O10" s="372" t="s">
        <v>44</v>
      </c>
    </row>
    <row r="11" spans="2:16" s="81" customFormat="1" ht="19.5" customHeight="1" x14ac:dyDescent="0.2">
      <c r="B11" s="208">
        <v>8</v>
      </c>
      <c r="C11" s="340" t="s">
        <v>75</v>
      </c>
      <c r="D11" s="341">
        <v>2009</v>
      </c>
      <c r="E11" s="339" t="s">
        <v>15</v>
      </c>
      <c r="F11" s="304">
        <v>5</v>
      </c>
      <c r="G11" s="325">
        <v>6</v>
      </c>
      <c r="H11" s="325">
        <v>1</v>
      </c>
      <c r="I11" s="325">
        <v>0</v>
      </c>
      <c r="J11" s="325">
        <v>4</v>
      </c>
      <c r="K11" s="308">
        <v>0</v>
      </c>
      <c r="L11" s="306">
        <f t="shared" si="0"/>
        <v>16</v>
      </c>
      <c r="M11" s="331">
        <f t="shared" si="1"/>
        <v>16</v>
      </c>
      <c r="N11" s="328">
        <f t="shared" si="2"/>
        <v>8</v>
      </c>
      <c r="O11" s="332" t="s">
        <v>44</v>
      </c>
    </row>
    <row r="12" spans="2:16" s="81" customFormat="1" ht="19.5" customHeight="1" x14ac:dyDescent="0.2">
      <c r="B12" s="208">
        <v>9</v>
      </c>
      <c r="C12" s="340" t="s">
        <v>142</v>
      </c>
      <c r="D12" s="323">
        <v>2009</v>
      </c>
      <c r="E12" s="343" t="s">
        <v>15</v>
      </c>
      <c r="F12" s="304">
        <v>0</v>
      </c>
      <c r="G12" s="325">
        <v>2</v>
      </c>
      <c r="H12" s="325">
        <v>1</v>
      </c>
      <c r="I12" s="325">
        <v>4</v>
      </c>
      <c r="J12" s="325">
        <v>0</v>
      </c>
      <c r="K12" s="308">
        <v>8</v>
      </c>
      <c r="L12" s="306">
        <f t="shared" si="0"/>
        <v>15</v>
      </c>
      <c r="M12" s="331">
        <f t="shared" si="1"/>
        <v>15</v>
      </c>
      <c r="N12" s="328">
        <f t="shared" si="2"/>
        <v>9</v>
      </c>
      <c r="O12" s="332" t="s">
        <v>44</v>
      </c>
    </row>
    <row r="13" spans="2:16" s="81" customFormat="1" ht="19.5" customHeight="1" x14ac:dyDescent="0.2">
      <c r="B13" s="237">
        <v>10</v>
      </c>
      <c r="C13" s="322" t="s">
        <v>113</v>
      </c>
      <c r="D13" s="302">
        <v>2009</v>
      </c>
      <c r="E13" s="342" t="s">
        <v>5</v>
      </c>
      <c r="F13" s="304">
        <v>3</v>
      </c>
      <c r="G13" s="325">
        <v>7</v>
      </c>
      <c r="H13" s="325">
        <v>1</v>
      </c>
      <c r="I13" s="325">
        <v>0</v>
      </c>
      <c r="J13" s="325">
        <v>0</v>
      </c>
      <c r="K13" s="308">
        <v>0</v>
      </c>
      <c r="L13" s="306">
        <f t="shared" si="0"/>
        <v>11</v>
      </c>
      <c r="M13" s="331">
        <f t="shared" si="1"/>
        <v>11</v>
      </c>
      <c r="N13" s="328">
        <f t="shared" si="2"/>
        <v>10</v>
      </c>
      <c r="O13" s="332" t="s">
        <v>44</v>
      </c>
    </row>
    <row r="14" spans="2:16" s="81" customFormat="1" ht="19.5" customHeight="1" x14ac:dyDescent="0.2">
      <c r="B14" s="208"/>
      <c r="C14" s="333" t="s">
        <v>114</v>
      </c>
      <c r="D14" s="302">
        <v>2009</v>
      </c>
      <c r="E14" s="339" t="s">
        <v>15</v>
      </c>
      <c r="F14" s="304">
        <v>1</v>
      </c>
      <c r="G14" s="325">
        <v>0</v>
      </c>
      <c r="H14" s="325">
        <v>5</v>
      </c>
      <c r="I14" s="325">
        <v>2</v>
      </c>
      <c r="J14" s="325">
        <v>3</v>
      </c>
      <c r="K14" s="308">
        <v>0</v>
      </c>
      <c r="L14" s="306">
        <f t="shared" si="0"/>
        <v>11</v>
      </c>
      <c r="M14" s="331">
        <f t="shared" si="1"/>
        <v>11</v>
      </c>
      <c r="N14" s="328">
        <f t="shared" si="2"/>
        <v>10</v>
      </c>
      <c r="O14" s="332" t="s">
        <v>44</v>
      </c>
    </row>
    <row r="15" spans="2:16" s="81" customFormat="1" ht="19.5" customHeight="1" x14ac:dyDescent="0.2">
      <c r="B15" s="237">
        <v>12</v>
      </c>
      <c r="C15" s="301" t="s">
        <v>111</v>
      </c>
      <c r="D15" s="302">
        <v>2010</v>
      </c>
      <c r="E15" s="609" t="s">
        <v>129</v>
      </c>
      <c r="F15" s="304">
        <v>1</v>
      </c>
      <c r="G15" s="325">
        <v>3</v>
      </c>
      <c r="H15" s="325">
        <v>1</v>
      </c>
      <c r="I15" s="325">
        <v>0</v>
      </c>
      <c r="J15" s="325">
        <v>0</v>
      </c>
      <c r="K15" s="308">
        <v>3</v>
      </c>
      <c r="L15" s="306">
        <f t="shared" si="0"/>
        <v>8</v>
      </c>
      <c r="M15" s="331">
        <f t="shared" si="1"/>
        <v>8</v>
      </c>
      <c r="N15" s="328">
        <f t="shared" si="2"/>
        <v>12</v>
      </c>
      <c r="O15" s="332" t="s">
        <v>44</v>
      </c>
      <c r="P15" s="85"/>
    </row>
    <row r="16" spans="2:16" s="81" customFormat="1" ht="19.5" customHeight="1" x14ac:dyDescent="0.2">
      <c r="B16" s="208">
        <v>13</v>
      </c>
      <c r="C16" s="333" t="s">
        <v>166</v>
      </c>
      <c r="D16" s="302">
        <v>2010</v>
      </c>
      <c r="E16" s="339" t="s">
        <v>7</v>
      </c>
      <c r="F16" s="304"/>
      <c r="G16" s="325">
        <v>0</v>
      </c>
      <c r="H16" s="325">
        <v>2</v>
      </c>
      <c r="I16" s="325">
        <v>5</v>
      </c>
      <c r="J16" s="325">
        <v>0</v>
      </c>
      <c r="K16" s="308">
        <v>0</v>
      </c>
      <c r="L16" s="306">
        <f t="shared" si="0"/>
        <v>7</v>
      </c>
      <c r="M16" s="331">
        <f t="shared" si="1"/>
        <v>7</v>
      </c>
      <c r="N16" s="328">
        <f t="shared" si="2"/>
        <v>13</v>
      </c>
      <c r="O16" s="332" t="s">
        <v>44</v>
      </c>
      <c r="P16" s="85"/>
    </row>
    <row r="17" spans="2:15" s="81" customFormat="1" ht="19.5" customHeight="1" x14ac:dyDescent="0.2">
      <c r="B17" s="237"/>
      <c r="C17" s="322" t="s">
        <v>174</v>
      </c>
      <c r="D17" s="323">
        <v>2010</v>
      </c>
      <c r="E17" s="330" t="s">
        <v>15</v>
      </c>
      <c r="F17" s="304">
        <v>0</v>
      </c>
      <c r="G17" s="325">
        <v>0</v>
      </c>
      <c r="H17" s="325">
        <v>1</v>
      </c>
      <c r="I17" s="325">
        <v>6</v>
      </c>
      <c r="J17" s="325">
        <v>0</v>
      </c>
      <c r="K17" s="308">
        <v>0</v>
      </c>
      <c r="L17" s="306">
        <f t="shared" si="0"/>
        <v>7</v>
      </c>
      <c r="M17" s="331">
        <f t="shared" si="1"/>
        <v>7</v>
      </c>
      <c r="N17" s="328">
        <f t="shared" si="2"/>
        <v>13</v>
      </c>
      <c r="O17" s="332" t="s">
        <v>44</v>
      </c>
    </row>
    <row r="18" spans="2:15" s="81" customFormat="1" ht="19.5" customHeight="1" x14ac:dyDescent="0.2">
      <c r="B18" s="208">
        <v>15</v>
      </c>
      <c r="C18" s="322" t="s">
        <v>165</v>
      </c>
      <c r="D18" s="302">
        <v>2009</v>
      </c>
      <c r="E18" s="339" t="s">
        <v>78</v>
      </c>
      <c r="F18" s="383">
        <v>0</v>
      </c>
      <c r="G18" s="325">
        <v>0</v>
      </c>
      <c r="H18" s="325">
        <v>4</v>
      </c>
      <c r="I18" s="325">
        <v>0</v>
      </c>
      <c r="J18" s="325">
        <v>0</v>
      </c>
      <c r="K18" s="308">
        <v>0</v>
      </c>
      <c r="L18" s="306">
        <f t="shared" si="0"/>
        <v>4</v>
      </c>
      <c r="M18" s="331">
        <f t="shared" si="1"/>
        <v>4</v>
      </c>
      <c r="N18" s="328">
        <f t="shared" si="2"/>
        <v>15</v>
      </c>
      <c r="O18" s="332" t="s">
        <v>44</v>
      </c>
    </row>
    <row r="19" spans="2:15" s="81" customFormat="1" ht="19.5" customHeight="1" x14ac:dyDescent="0.2">
      <c r="B19" s="237"/>
      <c r="C19" s="322" t="s">
        <v>167</v>
      </c>
      <c r="D19" s="302">
        <v>2009</v>
      </c>
      <c r="E19" s="342" t="s">
        <v>5</v>
      </c>
      <c r="F19" s="304"/>
      <c r="G19" s="325">
        <v>0</v>
      </c>
      <c r="H19" s="325">
        <v>1</v>
      </c>
      <c r="I19" s="325">
        <v>3</v>
      </c>
      <c r="J19" s="325">
        <v>0</v>
      </c>
      <c r="K19" s="308">
        <v>0</v>
      </c>
      <c r="L19" s="306">
        <f t="shared" si="0"/>
        <v>4</v>
      </c>
      <c r="M19" s="331">
        <f t="shared" si="1"/>
        <v>4</v>
      </c>
      <c r="N19" s="328">
        <f t="shared" si="2"/>
        <v>15</v>
      </c>
      <c r="O19" s="332" t="s">
        <v>44</v>
      </c>
    </row>
    <row r="20" spans="2:15" s="81" customFormat="1" ht="19.5" customHeight="1" x14ac:dyDescent="0.2">
      <c r="B20" s="208"/>
      <c r="C20" s="421" t="s">
        <v>105</v>
      </c>
      <c r="D20" s="486">
        <v>2010</v>
      </c>
      <c r="E20" s="506" t="s">
        <v>15</v>
      </c>
      <c r="F20" s="304">
        <v>1</v>
      </c>
      <c r="G20" s="325">
        <v>1</v>
      </c>
      <c r="H20" s="325">
        <v>0</v>
      </c>
      <c r="I20" s="325">
        <v>1</v>
      </c>
      <c r="J20" s="325">
        <v>1</v>
      </c>
      <c r="K20" s="308">
        <v>0</v>
      </c>
      <c r="L20" s="306">
        <f t="shared" si="0"/>
        <v>4</v>
      </c>
      <c r="M20" s="331">
        <f t="shared" si="1"/>
        <v>4</v>
      </c>
      <c r="N20" s="328">
        <f t="shared" si="2"/>
        <v>15</v>
      </c>
      <c r="O20" s="332" t="s">
        <v>44</v>
      </c>
    </row>
    <row r="21" spans="2:15" s="81" customFormat="1" ht="19.5" customHeight="1" x14ac:dyDescent="0.2">
      <c r="B21" s="237">
        <v>18</v>
      </c>
      <c r="C21" s="344" t="s">
        <v>196</v>
      </c>
      <c r="D21" s="302">
        <v>2009</v>
      </c>
      <c r="E21" s="339" t="s">
        <v>15</v>
      </c>
      <c r="F21" s="304">
        <v>0</v>
      </c>
      <c r="G21" s="325">
        <v>0</v>
      </c>
      <c r="H21" s="325">
        <v>0</v>
      </c>
      <c r="I21" s="325">
        <v>1</v>
      </c>
      <c r="J21" s="325">
        <v>2</v>
      </c>
      <c r="K21" s="308">
        <v>0</v>
      </c>
      <c r="L21" s="306">
        <f t="shared" si="0"/>
        <v>3</v>
      </c>
      <c r="M21" s="331">
        <f t="shared" si="1"/>
        <v>3</v>
      </c>
      <c r="N21" s="328">
        <f t="shared" si="2"/>
        <v>18</v>
      </c>
      <c r="O21" s="332" t="s">
        <v>44</v>
      </c>
    </row>
    <row r="22" spans="2:15" s="81" customFormat="1" ht="19.5" customHeight="1" x14ac:dyDescent="0.2">
      <c r="B22" s="237">
        <v>19</v>
      </c>
      <c r="C22" s="322" t="s">
        <v>112</v>
      </c>
      <c r="D22" s="314">
        <v>2010</v>
      </c>
      <c r="E22" s="548" t="s">
        <v>129</v>
      </c>
      <c r="F22" s="304">
        <v>2</v>
      </c>
      <c r="G22" s="325">
        <v>0</v>
      </c>
      <c r="H22" s="325">
        <v>0</v>
      </c>
      <c r="I22" s="325">
        <v>0</v>
      </c>
      <c r="J22" s="325">
        <v>0</v>
      </c>
      <c r="K22" s="308">
        <v>0</v>
      </c>
      <c r="L22" s="306">
        <f t="shared" si="0"/>
        <v>2</v>
      </c>
      <c r="M22" s="331">
        <f t="shared" si="1"/>
        <v>2</v>
      </c>
      <c r="N22" s="328">
        <f t="shared" si="2"/>
        <v>19</v>
      </c>
      <c r="O22" s="332" t="s">
        <v>44</v>
      </c>
    </row>
    <row r="23" spans="2:15" s="81" customFormat="1" ht="19.5" customHeight="1" x14ac:dyDescent="0.2">
      <c r="B23" s="208"/>
      <c r="C23" s="398" t="s">
        <v>143</v>
      </c>
      <c r="D23" s="345">
        <v>2010</v>
      </c>
      <c r="E23" s="339" t="s">
        <v>11</v>
      </c>
      <c r="F23" s="621"/>
      <c r="G23" s="325">
        <v>1</v>
      </c>
      <c r="H23" s="325">
        <v>0</v>
      </c>
      <c r="I23" s="325">
        <v>0</v>
      </c>
      <c r="J23" s="325">
        <v>0</v>
      </c>
      <c r="K23" s="308">
        <v>1</v>
      </c>
      <c r="L23" s="346">
        <f t="shared" si="0"/>
        <v>2</v>
      </c>
      <c r="M23" s="331">
        <f t="shared" si="1"/>
        <v>2</v>
      </c>
      <c r="N23" s="328">
        <f t="shared" si="2"/>
        <v>19</v>
      </c>
      <c r="O23" s="332" t="s">
        <v>44</v>
      </c>
    </row>
    <row r="24" spans="2:15" s="81" customFormat="1" ht="19.5" customHeight="1" x14ac:dyDescent="0.2">
      <c r="B24" s="237"/>
      <c r="C24" s="601" t="s">
        <v>175</v>
      </c>
      <c r="D24" s="620">
        <v>2010</v>
      </c>
      <c r="E24" s="399" t="s">
        <v>18</v>
      </c>
      <c r="F24" s="304">
        <v>0</v>
      </c>
      <c r="G24" s="325">
        <v>0</v>
      </c>
      <c r="H24" s="325">
        <v>1</v>
      </c>
      <c r="I24" s="325">
        <v>0</v>
      </c>
      <c r="J24" s="325">
        <v>0</v>
      </c>
      <c r="K24" s="308">
        <v>1</v>
      </c>
      <c r="L24" s="346">
        <f t="shared" si="0"/>
        <v>2</v>
      </c>
      <c r="M24" s="331">
        <f t="shared" si="1"/>
        <v>2</v>
      </c>
      <c r="N24" s="328">
        <f t="shared" si="2"/>
        <v>19</v>
      </c>
      <c r="O24" s="332" t="s">
        <v>49</v>
      </c>
    </row>
    <row r="25" spans="2:15" s="81" customFormat="1" ht="19.5" customHeight="1" x14ac:dyDescent="0.2">
      <c r="B25" s="237"/>
      <c r="C25" s="226" t="s">
        <v>205</v>
      </c>
      <c r="D25" s="227">
        <v>2010</v>
      </c>
      <c r="E25" s="217" t="s">
        <v>18</v>
      </c>
      <c r="F25" s="59">
        <v>0</v>
      </c>
      <c r="G25" s="60">
        <v>0</v>
      </c>
      <c r="H25" s="60">
        <v>0</v>
      </c>
      <c r="I25" s="60">
        <v>0</v>
      </c>
      <c r="J25" s="60">
        <v>1</v>
      </c>
      <c r="K25" s="61">
        <v>1</v>
      </c>
      <c r="L25" s="212">
        <f t="shared" si="0"/>
        <v>2</v>
      </c>
      <c r="M25" s="140">
        <f t="shared" si="1"/>
        <v>2</v>
      </c>
      <c r="N25" s="328">
        <f t="shared" si="2"/>
        <v>19</v>
      </c>
      <c r="O25" s="142" t="s">
        <v>49</v>
      </c>
    </row>
    <row r="26" spans="2:15" s="81" customFormat="1" ht="19.5" customHeight="1" x14ac:dyDescent="0.2">
      <c r="B26" s="208"/>
      <c r="C26" s="226" t="s">
        <v>223</v>
      </c>
      <c r="D26" s="227">
        <v>2009</v>
      </c>
      <c r="E26" s="68" t="s">
        <v>78</v>
      </c>
      <c r="F26" s="59">
        <v>0</v>
      </c>
      <c r="G26" s="60">
        <v>0</v>
      </c>
      <c r="H26" s="60">
        <v>0</v>
      </c>
      <c r="I26" s="60">
        <v>0</v>
      </c>
      <c r="J26" s="60">
        <v>0</v>
      </c>
      <c r="K26" s="61">
        <v>2</v>
      </c>
      <c r="L26" s="212">
        <f t="shared" si="0"/>
        <v>2</v>
      </c>
      <c r="M26" s="140">
        <f t="shared" si="1"/>
        <v>2</v>
      </c>
      <c r="N26" s="328">
        <f t="shared" si="2"/>
        <v>19</v>
      </c>
      <c r="O26" s="142" t="s">
        <v>44</v>
      </c>
    </row>
    <row r="27" spans="2:15" s="81" customFormat="1" ht="19.5" customHeight="1" x14ac:dyDescent="0.2">
      <c r="B27" s="237">
        <v>24</v>
      </c>
      <c r="C27" s="392" t="s">
        <v>130</v>
      </c>
      <c r="D27" s="397">
        <v>2010</v>
      </c>
      <c r="E27" s="584" t="s">
        <v>9</v>
      </c>
      <c r="F27" s="304">
        <v>1</v>
      </c>
      <c r="G27" s="325">
        <v>0</v>
      </c>
      <c r="H27" s="325">
        <v>0</v>
      </c>
      <c r="I27" s="325">
        <v>0</v>
      </c>
      <c r="J27" s="325">
        <v>0</v>
      </c>
      <c r="K27" s="308">
        <v>0</v>
      </c>
      <c r="L27" s="346">
        <f t="shared" si="0"/>
        <v>1</v>
      </c>
      <c r="M27" s="394">
        <f t="shared" si="1"/>
        <v>1</v>
      </c>
      <c r="N27" s="328">
        <f t="shared" si="2"/>
        <v>24</v>
      </c>
      <c r="O27" s="332" t="s">
        <v>44</v>
      </c>
    </row>
    <row r="28" spans="2:15" s="81" customFormat="1" ht="19.5" customHeight="1" x14ac:dyDescent="0.2">
      <c r="B28" s="208"/>
      <c r="C28" s="333" t="s">
        <v>168</v>
      </c>
      <c r="D28" s="323">
        <v>2009</v>
      </c>
      <c r="E28" s="339" t="s">
        <v>78</v>
      </c>
      <c r="F28" s="304">
        <v>0</v>
      </c>
      <c r="G28" s="325">
        <v>0</v>
      </c>
      <c r="H28" s="325">
        <v>1</v>
      </c>
      <c r="I28" s="325">
        <v>0</v>
      </c>
      <c r="J28" s="325">
        <v>0</v>
      </c>
      <c r="K28" s="308">
        <v>0</v>
      </c>
      <c r="L28" s="346">
        <f t="shared" si="0"/>
        <v>1</v>
      </c>
      <c r="M28" s="394">
        <f t="shared" si="1"/>
        <v>1</v>
      </c>
      <c r="N28" s="328">
        <f t="shared" si="2"/>
        <v>24</v>
      </c>
      <c r="O28" s="332" t="s">
        <v>44</v>
      </c>
    </row>
    <row r="29" spans="2:15" s="81" customFormat="1" ht="19.5" customHeight="1" x14ac:dyDescent="0.2">
      <c r="B29" s="208"/>
      <c r="C29" s="385" t="s">
        <v>169</v>
      </c>
      <c r="D29" s="397">
        <v>2009</v>
      </c>
      <c r="E29" s="399" t="s">
        <v>129</v>
      </c>
      <c r="F29" s="304">
        <v>0</v>
      </c>
      <c r="G29" s="325">
        <v>0</v>
      </c>
      <c r="H29" s="325">
        <v>1</v>
      </c>
      <c r="I29" s="325">
        <v>0</v>
      </c>
      <c r="J29" s="325">
        <v>0</v>
      </c>
      <c r="K29" s="308">
        <v>0</v>
      </c>
      <c r="L29" s="346">
        <f t="shared" si="0"/>
        <v>1</v>
      </c>
      <c r="M29" s="394">
        <f t="shared" si="1"/>
        <v>1</v>
      </c>
      <c r="N29" s="328">
        <f t="shared" si="2"/>
        <v>24</v>
      </c>
      <c r="O29" s="395" t="s">
        <v>44</v>
      </c>
    </row>
    <row r="30" spans="2:15" s="81" customFormat="1" ht="19.5" customHeight="1" x14ac:dyDescent="0.2">
      <c r="B30" s="237"/>
      <c r="C30" s="385" t="s">
        <v>170</v>
      </c>
      <c r="D30" s="386">
        <v>2010</v>
      </c>
      <c r="E30" s="583" t="s">
        <v>18</v>
      </c>
      <c r="F30" s="304"/>
      <c r="G30" s="325">
        <v>0</v>
      </c>
      <c r="H30" s="325">
        <v>1</v>
      </c>
      <c r="I30" s="325">
        <v>0</v>
      </c>
      <c r="J30" s="325">
        <v>0</v>
      </c>
      <c r="K30" s="308">
        <v>0</v>
      </c>
      <c r="L30" s="346">
        <f t="shared" si="0"/>
        <v>1</v>
      </c>
      <c r="M30" s="394">
        <f t="shared" si="1"/>
        <v>1</v>
      </c>
      <c r="N30" s="328">
        <f t="shared" si="2"/>
        <v>24</v>
      </c>
      <c r="O30" s="395" t="s">
        <v>49</v>
      </c>
    </row>
    <row r="31" spans="2:15" s="81" customFormat="1" ht="19.5" customHeight="1" x14ac:dyDescent="0.2">
      <c r="B31" s="208"/>
      <c r="C31" s="385" t="s">
        <v>171</v>
      </c>
      <c r="D31" s="397">
        <v>2010</v>
      </c>
      <c r="E31" s="399" t="s">
        <v>18</v>
      </c>
      <c r="F31" s="396"/>
      <c r="G31" s="325">
        <v>0</v>
      </c>
      <c r="H31" s="325">
        <v>1</v>
      </c>
      <c r="I31" s="325">
        <v>0</v>
      </c>
      <c r="J31" s="325">
        <v>0</v>
      </c>
      <c r="K31" s="308">
        <v>0</v>
      </c>
      <c r="L31" s="346">
        <f t="shared" si="0"/>
        <v>1</v>
      </c>
      <c r="M31" s="394">
        <f t="shared" si="1"/>
        <v>1</v>
      </c>
      <c r="N31" s="328">
        <f t="shared" si="2"/>
        <v>24</v>
      </c>
      <c r="O31" s="395" t="s">
        <v>49</v>
      </c>
    </row>
    <row r="32" spans="2:15" s="81" customFormat="1" ht="19.5" customHeight="1" x14ac:dyDescent="0.2">
      <c r="B32" s="208"/>
      <c r="C32" s="385" t="s">
        <v>172</v>
      </c>
      <c r="D32" s="386">
        <v>2010</v>
      </c>
      <c r="E32" s="583" t="s">
        <v>78</v>
      </c>
      <c r="F32" s="304"/>
      <c r="G32" s="325">
        <v>0</v>
      </c>
      <c r="H32" s="325">
        <v>1</v>
      </c>
      <c r="I32" s="325">
        <v>0</v>
      </c>
      <c r="J32" s="325">
        <v>0</v>
      </c>
      <c r="K32" s="308">
        <v>0</v>
      </c>
      <c r="L32" s="346">
        <f t="shared" si="0"/>
        <v>1</v>
      </c>
      <c r="M32" s="394">
        <f t="shared" si="1"/>
        <v>1</v>
      </c>
      <c r="N32" s="328">
        <f t="shared" si="2"/>
        <v>24</v>
      </c>
      <c r="O32" s="395" t="s">
        <v>44</v>
      </c>
    </row>
    <row r="33" spans="2:15" s="81" customFormat="1" ht="19.5" customHeight="1" x14ac:dyDescent="0.2">
      <c r="B33" s="237"/>
      <c r="C33" s="392" t="s">
        <v>173</v>
      </c>
      <c r="D33" s="393">
        <v>2010</v>
      </c>
      <c r="E33" s="298" t="s">
        <v>78</v>
      </c>
      <c r="F33" s="304">
        <v>0</v>
      </c>
      <c r="G33" s="325">
        <v>0</v>
      </c>
      <c r="H33" s="325">
        <v>1</v>
      </c>
      <c r="I33" s="325">
        <v>0</v>
      </c>
      <c r="J33" s="325">
        <v>0</v>
      </c>
      <c r="K33" s="308">
        <v>0</v>
      </c>
      <c r="L33" s="346">
        <f t="shared" si="0"/>
        <v>1</v>
      </c>
      <c r="M33" s="394">
        <f t="shared" si="1"/>
        <v>1</v>
      </c>
      <c r="N33" s="328">
        <f t="shared" si="2"/>
        <v>24</v>
      </c>
      <c r="O33" s="395" t="s">
        <v>44</v>
      </c>
    </row>
    <row r="34" spans="2:15" s="81" customFormat="1" ht="19.5" customHeight="1" x14ac:dyDescent="0.2">
      <c r="B34" s="208"/>
      <c r="C34" s="385" t="s">
        <v>197</v>
      </c>
      <c r="D34" s="397">
        <v>2009</v>
      </c>
      <c r="E34" s="399" t="s">
        <v>15</v>
      </c>
      <c r="F34" s="304">
        <v>0</v>
      </c>
      <c r="G34" s="325">
        <v>0</v>
      </c>
      <c r="H34" s="325">
        <v>0</v>
      </c>
      <c r="I34" s="325">
        <v>1</v>
      </c>
      <c r="J34" s="325">
        <v>0</v>
      </c>
      <c r="K34" s="308">
        <v>0</v>
      </c>
      <c r="L34" s="346">
        <f t="shared" si="0"/>
        <v>1</v>
      </c>
      <c r="M34" s="394">
        <f t="shared" si="1"/>
        <v>1</v>
      </c>
      <c r="N34" s="328">
        <f t="shared" si="2"/>
        <v>24</v>
      </c>
      <c r="O34" s="395" t="s">
        <v>44</v>
      </c>
    </row>
    <row r="35" spans="2:15" s="81" customFormat="1" ht="19.5" customHeight="1" x14ac:dyDescent="0.2">
      <c r="B35" s="237"/>
      <c r="C35" s="385" t="s">
        <v>198</v>
      </c>
      <c r="D35" s="397">
        <v>2009</v>
      </c>
      <c r="E35" s="399" t="s">
        <v>18</v>
      </c>
      <c r="F35" s="304"/>
      <c r="G35" s="325"/>
      <c r="H35" s="325">
        <v>0</v>
      </c>
      <c r="I35" s="325">
        <v>1</v>
      </c>
      <c r="J35" s="325">
        <v>0</v>
      </c>
      <c r="K35" s="308">
        <v>0</v>
      </c>
      <c r="L35" s="346">
        <f t="shared" si="0"/>
        <v>1</v>
      </c>
      <c r="M35" s="394">
        <f t="shared" si="1"/>
        <v>1</v>
      </c>
      <c r="N35" s="328">
        <f t="shared" si="2"/>
        <v>24</v>
      </c>
      <c r="O35" s="395" t="s">
        <v>49</v>
      </c>
    </row>
    <row r="36" spans="2:15" s="81" customFormat="1" ht="19.5" customHeight="1" x14ac:dyDescent="0.2">
      <c r="B36" s="237"/>
      <c r="C36" s="226" t="s">
        <v>204</v>
      </c>
      <c r="D36" s="227">
        <v>2010</v>
      </c>
      <c r="E36" s="217" t="s">
        <v>129</v>
      </c>
      <c r="F36" s="59">
        <v>0</v>
      </c>
      <c r="G36" s="60">
        <v>0</v>
      </c>
      <c r="H36" s="60">
        <v>0</v>
      </c>
      <c r="I36" s="60">
        <v>0</v>
      </c>
      <c r="J36" s="60">
        <v>1</v>
      </c>
      <c r="K36" s="61">
        <v>0</v>
      </c>
      <c r="L36" s="212">
        <f t="shared" si="0"/>
        <v>1</v>
      </c>
      <c r="M36" s="213">
        <f t="shared" si="1"/>
        <v>1</v>
      </c>
      <c r="N36" s="328">
        <f t="shared" si="2"/>
        <v>24</v>
      </c>
      <c r="O36" s="222" t="s">
        <v>44</v>
      </c>
    </row>
    <row r="37" spans="2:15" s="81" customFormat="1" ht="19.5" customHeight="1" x14ac:dyDescent="0.2">
      <c r="B37" s="208"/>
      <c r="C37" s="226"/>
      <c r="D37" s="227"/>
      <c r="E37" s="217"/>
      <c r="F37" s="59">
        <v>0</v>
      </c>
      <c r="G37" s="60">
        <v>0</v>
      </c>
      <c r="H37" s="60">
        <v>0</v>
      </c>
      <c r="I37" s="60">
        <v>0</v>
      </c>
      <c r="J37" s="60">
        <v>0</v>
      </c>
      <c r="K37" s="61">
        <v>0</v>
      </c>
      <c r="L37" s="212">
        <f t="shared" ref="L37:L41" si="3">SUM(F37:K37)</f>
        <v>0</v>
      </c>
      <c r="M37" s="213">
        <f t="shared" ref="M37:M41" si="4">LARGE(F37:K37,1)+LARGE(F37:K37,2)+LARGE(F37:K37,3)+LARGE(F37:K37,4)</f>
        <v>0</v>
      </c>
      <c r="N37" s="221"/>
      <c r="O37" s="222"/>
    </row>
    <row r="38" spans="2:15" s="81" customFormat="1" ht="19.5" customHeight="1" x14ac:dyDescent="0.2">
      <c r="B38" s="237"/>
      <c r="C38" s="226"/>
      <c r="D38" s="227"/>
      <c r="E38" s="217"/>
      <c r="F38" s="59">
        <v>0</v>
      </c>
      <c r="G38" s="60">
        <v>0</v>
      </c>
      <c r="H38" s="60">
        <v>0</v>
      </c>
      <c r="I38" s="60">
        <v>0</v>
      </c>
      <c r="J38" s="60">
        <v>0</v>
      </c>
      <c r="K38" s="61">
        <v>0</v>
      </c>
      <c r="L38" s="212">
        <f t="shared" si="3"/>
        <v>0</v>
      </c>
      <c r="M38" s="213">
        <f t="shared" si="4"/>
        <v>0</v>
      </c>
      <c r="N38" s="221"/>
      <c r="O38" s="222"/>
    </row>
    <row r="39" spans="2:15" s="81" customFormat="1" ht="18.75" customHeight="1" x14ac:dyDescent="0.2">
      <c r="B39" s="237"/>
      <c r="C39" s="226"/>
      <c r="D39" s="227"/>
      <c r="E39" s="217"/>
      <c r="F39" s="59">
        <v>0</v>
      </c>
      <c r="G39" s="60">
        <v>0</v>
      </c>
      <c r="H39" s="60">
        <v>0</v>
      </c>
      <c r="I39" s="60">
        <v>0</v>
      </c>
      <c r="J39" s="60">
        <v>0</v>
      </c>
      <c r="K39" s="61">
        <v>0</v>
      </c>
      <c r="L39" s="212">
        <f t="shared" si="3"/>
        <v>0</v>
      </c>
      <c r="M39" s="213">
        <f t="shared" si="4"/>
        <v>0</v>
      </c>
      <c r="N39" s="221"/>
      <c r="O39" s="222"/>
    </row>
    <row r="40" spans="2:15" s="81" customFormat="1" ht="19.5" customHeight="1" x14ac:dyDescent="0.2">
      <c r="B40" s="208"/>
      <c r="C40" s="226"/>
      <c r="D40" s="227"/>
      <c r="E40" s="228"/>
      <c r="F40" s="59">
        <v>0</v>
      </c>
      <c r="G40" s="60">
        <v>0</v>
      </c>
      <c r="H40" s="60">
        <v>0</v>
      </c>
      <c r="I40" s="60">
        <v>0</v>
      </c>
      <c r="J40" s="60">
        <v>0</v>
      </c>
      <c r="K40" s="61">
        <v>0</v>
      </c>
      <c r="L40" s="229">
        <f t="shared" si="3"/>
        <v>0</v>
      </c>
      <c r="M40" s="144">
        <f t="shared" si="4"/>
        <v>0</v>
      </c>
      <c r="N40" s="171"/>
      <c r="O40" s="222"/>
    </row>
    <row r="41" spans="2:15" s="81" customFormat="1" ht="19.5" customHeight="1" x14ac:dyDescent="0.2">
      <c r="B41" s="237"/>
      <c r="C41" s="226"/>
      <c r="D41" s="227"/>
      <c r="E41" s="84"/>
      <c r="F41" s="59">
        <v>0</v>
      </c>
      <c r="G41" s="60">
        <v>0</v>
      </c>
      <c r="H41" s="60">
        <v>0</v>
      </c>
      <c r="I41" s="60">
        <v>0</v>
      </c>
      <c r="J41" s="60">
        <v>0</v>
      </c>
      <c r="K41" s="61">
        <v>0</v>
      </c>
      <c r="L41" s="229">
        <f t="shared" si="3"/>
        <v>0</v>
      </c>
      <c r="M41" s="144">
        <f t="shared" si="4"/>
        <v>0</v>
      </c>
      <c r="N41" s="171"/>
      <c r="O41" s="222"/>
    </row>
    <row r="42" spans="2:15" s="81" customFormat="1" ht="19.5" customHeight="1" x14ac:dyDescent="0.2">
      <c r="B42" s="176"/>
      <c r="C42" s="177"/>
      <c r="D42" s="175"/>
      <c r="E42" s="175"/>
      <c r="F42" s="88"/>
      <c r="G42" s="88"/>
      <c r="H42" s="88"/>
      <c r="I42" s="88"/>
      <c r="J42" s="88"/>
      <c r="K42" s="88"/>
      <c r="L42" s="29"/>
      <c r="M42" s="88"/>
      <c r="N42" s="88"/>
      <c r="O42" s="87"/>
    </row>
    <row r="43" spans="2:15" s="81" customFormat="1" ht="19.5" customHeight="1" x14ac:dyDescent="0.2">
      <c r="B43" s="176"/>
      <c r="C43" s="177"/>
      <c r="D43" s="175"/>
      <c r="E43" s="175"/>
      <c r="F43" s="88"/>
      <c r="G43" s="88"/>
      <c r="H43" s="88"/>
      <c r="I43" s="88"/>
      <c r="J43" s="88"/>
      <c r="K43" s="88"/>
      <c r="L43" s="29"/>
      <c r="M43" s="88"/>
      <c r="N43" s="88"/>
      <c r="O43" s="87"/>
    </row>
    <row r="44" spans="2:15" s="81" customFormat="1" ht="19.5" customHeight="1" x14ac:dyDescent="0.2">
      <c r="B44" s="176"/>
      <c r="C44" s="177"/>
      <c r="D44" s="175"/>
      <c r="E44" s="175"/>
      <c r="F44" s="88"/>
      <c r="G44" s="88"/>
      <c r="H44" s="88"/>
      <c r="I44" s="88"/>
      <c r="J44" s="88"/>
      <c r="K44" s="88"/>
      <c r="L44" s="29"/>
      <c r="M44" s="88"/>
      <c r="N44" s="88"/>
      <c r="O44" s="87"/>
    </row>
    <row r="45" spans="2:15" s="81" customFormat="1" ht="19.5" customHeight="1" x14ac:dyDescent="0.2">
      <c r="B45" s="176"/>
      <c r="C45" s="177"/>
      <c r="D45" s="175"/>
      <c r="E45" s="175"/>
      <c r="F45" s="88"/>
      <c r="G45" s="88"/>
      <c r="H45" s="88"/>
      <c r="I45" s="88"/>
      <c r="J45" s="88"/>
      <c r="K45" s="88"/>
      <c r="L45" s="29"/>
      <c r="M45" s="88"/>
      <c r="N45" s="88"/>
      <c r="O45" s="87"/>
    </row>
    <row r="46" spans="2:15" s="81" customFormat="1" ht="19.5" customHeight="1" x14ac:dyDescent="0.2">
      <c r="B46" s="176"/>
      <c r="C46" s="177"/>
      <c r="D46" s="175"/>
      <c r="E46" s="175"/>
      <c r="F46" s="88"/>
      <c r="G46" s="88"/>
      <c r="H46" s="88"/>
      <c r="I46" s="88"/>
      <c r="J46" s="88"/>
      <c r="K46" s="88"/>
      <c r="L46" s="29"/>
      <c r="M46" s="88"/>
      <c r="N46" s="88"/>
      <c r="O46" s="87"/>
    </row>
    <row r="47" spans="2:15" s="81" customFormat="1" ht="19.5" customHeight="1" x14ac:dyDescent="0.2">
      <c r="B47" s="176"/>
      <c r="C47" s="177"/>
      <c r="D47" s="175"/>
      <c r="E47" s="175"/>
      <c r="F47" s="88"/>
      <c r="G47" s="88"/>
      <c r="H47" s="88"/>
      <c r="I47" s="88"/>
      <c r="J47" s="88"/>
      <c r="K47" s="88"/>
      <c r="L47" s="29"/>
      <c r="M47" s="88"/>
      <c r="N47" s="88"/>
      <c r="O47" s="87"/>
    </row>
    <row r="48" spans="2:15" s="81" customFormat="1" ht="19.5" customHeight="1" x14ac:dyDescent="0.2">
      <c r="B48" s="87"/>
      <c r="C48" s="85"/>
      <c r="E48" s="85"/>
      <c r="F48" s="29"/>
      <c r="G48" s="29"/>
      <c r="H48" s="28"/>
      <c r="I48" s="29"/>
      <c r="J48" s="29"/>
      <c r="K48" s="29"/>
      <c r="L48" s="28"/>
      <c r="M48" s="88"/>
      <c r="N48" s="28"/>
      <c r="O48" s="87"/>
    </row>
    <row r="49" s="81" customFormat="1" ht="19.5" customHeight="1" x14ac:dyDescent="0.2"/>
    <row r="50" s="81" customFormat="1" ht="19.5" customHeight="1" x14ac:dyDescent="0.2"/>
    <row r="51" s="81" customFormat="1" ht="19.5" customHeight="1" x14ac:dyDescent="0.2"/>
    <row r="52" s="81" customFormat="1" ht="19.5" customHeight="1" x14ac:dyDescent="0.2"/>
    <row r="53" s="81" customFormat="1" ht="19.5" customHeight="1" x14ac:dyDescent="0.2"/>
    <row r="54" s="81" customFormat="1" ht="19.5" customHeight="1" x14ac:dyDescent="0.2"/>
    <row r="55" s="81" customFormat="1" ht="19.5" customHeight="1" x14ac:dyDescent="0.2"/>
    <row r="56" s="81" customFormat="1" ht="19.5" customHeight="1" x14ac:dyDescent="0.2"/>
    <row r="57" s="81" customFormat="1" ht="19.5" customHeight="1" x14ac:dyDescent="0.2"/>
    <row r="58" s="81" customFormat="1" ht="19.5" customHeight="1" x14ac:dyDescent="0.2"/>
    <row r="59" s="81" customFormat="1" ht="19.5" customHeight="1" x14ac:dyDescent="0.2"/>
    <row r="60" s="81" customFormat="1" ht="19.5" customHeight="1" x14ac:dyDescent="0.2"/>
    <row r="61" s="81" customFormat="1" ht="20.25" customHeight="1" x14ac:dyDescent="0.2"/>
    <row r="62" s="81" customFormat="1" ht="12.75" x14ac:dyDescent="0.2"/>
    <row r="63" s="81" customFormat="1" ht="12.75" x14ac:dyDescent="0.2"/>
    <row r="64" s="81" customFormat="1" ht="12.75" x14ac:dyDescent="0.2"/>
    <row r="65" spans="1:16" s="81" customFormat="1" ht="12.75" x14ac:dyDescent="0.2"/>
    <row r="66" spans="1:16" ht="12.75" x14ac:dyDescent="0.2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2.75" x14ac:dyDescent="0.2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</sheetData>
  <sortState ref="C4:O36">
    <sortCondition ref="N4:N36"/>
  </sortState>
  <mergeCells count="1">
    <mergeCell ref="B2:E2"/>
  </mergeCells>
  <phoneticPr fontId="39" type="noConversion"/>
  <pageMargins left="0.39374999999999999" right="0.39374999999999999" top="0.59027777777777779" bottom="0.59027777777777779" header="0.51180555555555562" footer="0.51180555555555562"/>
  <pageSetup paperSize="9" scale="81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topLeftCell="A10" zoomScaleNormal="100" workbookViewId="0">
      <selection activeCell="X27" sqref="X27"/>
    </sheetView>
  </sheetViews>
  <sheetFormatPr defaultRowHeight="15" x14ac:dyDescent="0.25"/>
  <cols>
    <col min="1" max="1" width="3.7109375" customWidth="1"/>
    <col min="2" max="2" width="4.42578125" customWidth="1"/>
    <col min="3" max="3" width="18" style="70" customWidth="1"/>
    <col min="4" max="4" width="5.5703125" style="71" customWidth="1"/>
    <col min="5" max="5" width="12.7109375" style="71" customWidth="1"/>
    <col min="6" max="6" width="4" style="72" customWidth="1"/>
    <col min="7" max="11" width="4" style="73" customWidth="1"/>
    <col min="12" max="12" width="3.7109375" style="74" customWidth="1"/>
    <col min="13" max="13" width="3.7109375" style="75" customWidth="1"/>
    <col min="14" max="14" width="3.7109375" style="41" customWidth="1"/>
    <col min="15" max="15" width="3.7109375" style="71" customWidth="1"/>
  </cols>
  <sheetData>
    <row r="1" spans="2:15" s="43" customFormat="1" ht="18" customHeight="1" thickBot="1" x14ac:dyDescent="0.25">
      <c r="B1" s="42" t="s">
        <v>134</v>
      </c>
      <c r="C1" s="44"/>
      <c r="D1" s="89"/>
      <c r="E1" s="89"/>
      <c r="F1" s="45"/>
      <c r="G1" s="45"/>
      <c r="H1" s="45"/>
      <c r="I1" s="45"/>
      <c r="J1" s="45"/>
      <c r="K1" s="45"/>
      <c r="L1" s="46"/>
      <c r="M1" s="46"/>
      <c r="N1" s="47"/>
    </row>
    <row r="2" spans="2:15" ht="151.5" customHeight="1" thickTop="1" thickBot="1" x14ac:dyDescent="0.25">
      <c r="B2" s="653" t="s">
        <v>34</v>
      </c>
      <c r="C2" s="653"/>
      <c r="D2" s="653"/>
      <c r="E2" s="653"/>
      <c r="F2" s="48" t="s">
        <v>121</v>
      </c>
      <c r="G2" s="48" t="s">
        <v>141</v>
      </c>
      <c r="H2" s="48" t="s">
        <v>122</v>
      </c>
      <c r="I2" s="48" t="s">
        <v>123</v>
      </c>
      <c r="J2" s="48" t="s">
        <v>124</v>
      </c>
      <c r="K2" s="48" t="s">
        <v>125</v>
      </c>
      <c r="L2" s="49" t="s">
        <v>35</v>
      </c>
      <c r="M2" s="49" t="s">
        <v>36</v>
      </c>
      <c r="N2" s="50" t="s">
        <v>37</v>
      </c>
      <c r="O2" s="51" t="s">
        <v>38</v>
      </c>
    </row>
    <row r="3" spans="2:15" s="76" customFormat="1" ht="17.25" customHeight="1" thickTop="1" thickBot="1" x14ac:dyDescent="0.25">
      <c r="B3" s="77" t="s">
        <v>39</v>
      </c>
      <c r="C3" s="78" t="s">
        <v>40</v>
      </c>
      <c r="D3" s="79" t="s">
        <v>41</v>
      </c>
      <c r="E3" s="90" t="s">
        <v>42</v>
      </c>
      <c r="F3" s="52" t="s">
        <v>4</v>
      </c>
      <c r="G3" s="53" t="s">
        <v>6</v>
      </c>
      <c r="H3" s="53" t="s">
        <v>8</v>
      </c>
      <c r="I3" s="53" t="s">
        <v>10</v>
      </c>
      <c r="J3" s="53" t="s">
        <v>12</v>
      </c>
      <c r="K3" s="53" t="s">
        <v>14</v>
      </c>
      <c r="L3" s="54">
        <f t="shared" ref="L3" si="0">SUM(F3:K3)</f>
        <v>0</v>
      </c>
      <c r="M3" s="55"/>
      <c r="N3" s="55"/>
      <c r="O3" s="56">
        <f>COUNTIF(O4:O39,"A")</f>
        <v>32</v>
      </c>
    </row>
    <row r="4" spans="2:15" s="76" customFormat="1" ht="18" customHeight="1" thickTop="1" x14ac:dyDescent="0.2">
      <c r="B4" s="578">
        <v>1</v>
      </c>
      <c r="C4" s="431" t="s">
        <v>31</v>
      </c>
      <c r="D4" s="426">
        <v>2007</v>
      </c>
      <c r="E4" s="432" t="s">
        <v>5</v>
      </c>
      <c r="F4" s="433">
        <v>15</v>
      </c>
      <c r="G4" s="434">
        <v>15</v>
      </c>
      <c r="H4" s="434">
        <v>15</v>
      </c>
      <c r="I4" s="434">
        <v>12</v>
      </c>
      <c r="J4" s="434">
        <v>15</v>
      </c>
      <c r="K4" s="434">
        <v>0</v>
      </c>
      <c r="L4" s="417">
        <f t="shared" ref="L4:L36" si="1">SUM(F4:K4)</f>
        <v>72</v>
      </c>
      <c r="M4" s="434">
        <f t="shared" ref="M4:M36" si="2">LARGE(F4:K4,1)+LARGE(F4:K4,2)+LARGE(F4:K4,3)+LARGE(F4:K4,4)</f>
        <v>60</v>
      </c>
      <c r="N4" s="435">
        <f t="shared" ref="N4:N36" si="3">RANK(M4,$M$4:$M$39)</f>
        <v>1</v>
      </c>
      <c r="O4" s="427" t="s">
        <v>44</v>
      </c>
    </row>
    <row r="5" spans="2:15" s="81" customFormat="1" ht="18" customHeight="1" x14ac:dyDescent="0.2">
      <c r="B5" s="237">
        <v>2</v>
      </c>
      <c r="C5" s="439" t="s">
        <v>53</v>
      </c>
      <c r="D5" s="426">
        <v>2007</v>
      </c>
      <c r="E5" s="416" t="s">
        <v>9</v>
      </c>
      <c r="F5" s="433">
        <v>12</v>
      </c>
      <c r="G5" s="434">
        <v>0</v>
      </c>
      <c r="H5" s="434">
        <v>12</v>
      </c>
      <c r="I5" s="434">
        <v>15</v>
      </c>
      <c r="J5" s="434">
        <v>10</v>
      </c>
      <c r="K5" s="434">
        <v>0</v>
      </c>
      <c r="L5" s="436">
        <f t="shared" si="1"/>
        <v>49</v>
      </c>
      <c r="M5" s="591">
        <f t="shared" si="2"/>
        <v>49</v>
      </c>
      <c r="N5" s="437">
        <f t="shared" si="3"/>
        <v>2</v>
      </c>
      <c r="O5" s="438" t="s">
        <v>44</v>
      </c>
    </row>
    <row r="6" spans="2:15" s="81" customFormat="1" ht="18" customHeight="1" x14ac:dyDescent="0.2">
      <c r="B6" s="208">
        <v>3</v>
      </c>
      <c r="C6" s="439" t="s">
        <v>178</v>
      </c>
      <c r="D6" s="426">
        <v>2007</v>
      </c>
      <c r="E6" s="411" t="s">
        <v>5</v>
      </c>
      <c r="F6" s="433">
        <v>10</v>
      </c>
      <c r="G6" s="434">
        <v>12</v>
      </c>
      <c r="H6" s="434">
        <v>10</v>
      </c>
      <c r="I6" s="434">
        <v>10</v>
      </c>
      <c r="J6" s="434">
        <v>8</v>
      </c>
      <c r="K6" s="434">
        <v>12</v>
      </c>
      <c r="L6" s="440">
        <f t="shared" si="1"/>
        <v>62</v>
      </c>
      <c r="M6" s="441">
        <f t="shared" si="2"/>
        <v>44</v>
      </c>
      <c r="N6" s="435">
        <f t="shared" si="3"/>
        <v>3</v>
      </c>
      <c r="O6" s="423" t="s">
        <v>44</v>
      </c>
    </row>
    <row r="7" spans="2:15" s="81" customFormat="1" ht="18" customHeight="1" x14ac:dyDescent="0.2">
      <c r="B7" s="237">
        <v>4</v>
      </c>
      <c r="C7" s="322" t="s">
        <v>128</v>
      </c>
      <c r="D7" s="302">
        <v>2008</v>
      </c>
      <c r="E7" s="339" t="s">
        <v>92</v>
      </c>
      <c r="F7" s="433">
        <v>4</v>
      </c>
      <c r="G7" s="434">
        <v>10</v>
      </c>
      <c r="H7" s="434">
        <v>4</v>
      </c>
      <c r="I7" s="434">
        <v>6</v>
      </c>
      <c r="J7" s="434">
        <v>12</v>
      </c>
      <c r="K7" s="434">
        <v>10</v>
      </c>
      <c r="L7" s="417">
        <f t="shared" si="1"/>
        <v>46</v>
      </c>
      <c r="M7" s="442">
        <f t="shared" si="2"/>
        <v>38</v>
      </c>
      <c r="N7" s="437">
        <f t="shared" si="3"/>
        <v>4</v>
      </c>
      <c r="O7" s="443" t="s">
        <v>44</v>
      </c>
    </row>
    <row r="8" spans="2:15" s="81" customFormat="1" ht="18" customHeight="1" x14ac:dyDescent="0.2">
      <c r="B8" s="208">
        <v>5</v>
      </c>
      <c r="C8" s="340" t="s">
        <v>47</v>
      </c>
      <c r="D8" s="302">
        <v>2008</v>
      </c>
      <c r="E8" s="563" t="s">
        <v>15</v>
      </c>
      <c r="F8" s="433">
        <v>8</v>
      </c>
      <c r="G8" s="434">
        <v>3</v>
      </c>
      <c r="H8" s="434">
        <v>0</v>
      </c>
      <c r="I8" s="434">
        <v>8</v>
      </c>
      <c r="J8" s="434">
        <v>7</v>
      </c>
      <c r="K8" s="434">
        <v>8</v>
      </c>
      <c r="L8" s="445">
        <f t="shared" si="1"/>
        <v>34</v>
      </c>
      <c r="M8" s="435">
        <f t="shared" si="2"/>
        <v>31</v>
      </c>
      <c r="N8" s="435">
        <f t="shared" si="3"/>
        <v>5</v>
      </c>
      <c r="O8" s="446" t="s">
        <v>44</v>
      </c>
    </row>
    <row r="9" spans="2:15" s="81" customFormat="1" ht="18" customHeight="1" x14ac:dyDescent="0.2">
      <c r="B9" s="237">
        <v>6</v>
      </c>
      <c r="C9" s="344" t="s">
        <v>76</v>
      </c>
      <c r="D9" s="302">
        <v>2008</v>
      </c>
      <c r="E9" s="339" t="s">
        <v>5</v>
      </c>
      <c r="F9" s="433">
        <v>6</v>
      </c>
      <c r="G9" s="434">
        <v>8</v>
      </c>
      <c r="H9" s="434">
        <v>8</v>
      </c>
      <c r="I9" s="434">
        <v>5</v>
      </c>
      <c r="J9" s="434">
        <v>6</v>
      </c>
      <c r="K9" s="434">
        <v>6</v>
      </c>
      <c r="L9" s="417">
        <f t="shared" si="1"/>
        <v>39</v>
      </c>
      <c r="M9" s="418">
        <f t="shared" si="2"/>
        <v>28</v>
      </c>
      <c r="N9" s="435">
        <f t="shared" si="3"/>
        <v>6</v>
      </c>
      <c r="O9" s="420" t="s">
        <v>44</v>
      </c>
    </row>
    <row r="10" spans="2:15" s="81" customFormat="1" ht="18" customHeight="1" x14ac:dyDescent="0.2">
      <c r="B10" s="208">
        <v>7</v>
      </c>
      <c r="C10" s="340" t="s">
        <v>146</v>
      </c>
      <c r="D10" s="82">
        <v>2007</v>
      </c>
      <c r="E10" s="615" t="s">
        <v>11</v>
      </c>
      <c r="F10" s="67"/>
      <c r="G10" s="325">
        <v>7</v>
      </c>
      <c r="H10" s="325">
        <v>0</v>
      </c>
      <c r="I10" s="325">
        <v>0</v>
      </c>
      <c r="J10" s="325">
        <v>0</v>
      </c>
      <c r="K10" s="325">
        <v>15</v>
      </c>
      <c r="L10" s="62">
        <f t="shared" si="1"/>
        <v>22</v>
      </c>
      <c r="M10" s="63">
        <f t="shared" si="2"/>
        <v>22</v>
      </c>
      <c r="N10" s="572">
        <f t="shared" si="3"/>
        <v>7</v>
      </c>
      <c r="O10" s="92" t="s">
        <v>44</v>
      </c>
    </row>
    <row r="11" spans="2:15" s="81" customFormat="1" ht="18" customHeight="1" x14ac:dyDescent="0.2">
      <c r="B11" s="237">
        <v>8</v>
      </c>
      <c r="C11" s="322" t="s">
        <v>117</v>
      </c>
      <c r="D11" s="612">
        <v>2007</v>
      </c>
      <c r="E11" s="548" t="s">
        <v>15</v>
      </c>
      <c r="F11" s="67">
        <v>2</v>
      </c>
      <c r="G11" s="325">
        <v>6</v>
      </c>
      <c r="H11" s="325">
        <v>7</v>
      </c>
      <c r="I11" s="325">
        <v>3</v>
      </c>
      <c r="J11" s="325">
        <v>5</v>
      </c>
      <c r="K11" s="325">
        <v>1</v>
      </c>
      <c r="L11" s="616">
        <f t="shared" si="1"/>
        <v>24</v>
      </c>
      <c r="M11" s="586">
        <f t="shared" si="2"/>
        <v>21</v>
      </c>
      <c r="N11" s="590">
        <f t="shared" si="3"/>
        <v>8</v>
      </c>
      <c r="O11" s="617" t="s">
        <v>44</v>
      </c>
    </row>
    <row r="12" spans="2:15" s="81" customFormat="1" ht="18" customHeight="1" x14ac:dyDescent="0.2">
      <c r="B12" s="208">
        <v>9</v>
      </c>
      <c r="C12" s="322" t="s">
        <v>84</v>
      </c>
      <c r="D12" s="302">
        <v>2008</v>
      </c>
      <c r="E12" s="343" t="s">
        <v>5</v>
      </c>
      <c r="F12" s="433">
        <v>1</v>
      </c>
      <c r="G12" s="434">
        <v>5</v>
      </c>
      <c r="H12" s="434">
        <v>5</v>
      </c>
      <c r="I12" s="434">
        <v>7</v>
      </c>
      <c r="J12" s="434">
        <v>0</v>
      </c>
      <c r="K12" s="434">
        <v>4</v>
      </c>
      <c r="L12" s="417">
        <f t="shared" si="1"/>
        <v>22</v>
      </c>
      <c r="M12" s="442">
        <f t="shared" si="2"/>
        <v>21</v>
      </c>
      <c r="N12" s="437">
        <f t="shared" si="3"/>
        <v>8</v>
      </c>
      <c r="O12" s="438" t="s">
        <v>44</v>
      </c>
    </row>
    <row r="13" spans="2:15" s="81" customFormat="1" ht="18" customHeight="1" x14ac:dyDescent="0.2">
      <c r="B13" s="237">
        <v>10</v>
      </c>
      <c r="C13" s="322" t="s">
        <v>83</v>
      </c>
      <c r="D13" s="302">
        <v>2008</v>
      </c>
      <c r="E13" s="324" t="s">
        <v>5</v>
      </c>
      <c r="F13" s="433">
        <v>1</v>
      </c>
      <c r="G13" s="434">
        <v>4</v>
      </c>
      <c r="H13" s="434">
        <v>6</v>
      </c>
      <c r="I13" s="434">
        <v>4</v>
      </c>
      <c r="J13" s="434">
        <v>3</v>
      </c>
      <c r="K13" s="434">
        <v>5</v>
      </c>
      <c r="L13" s="417">
        <f t="shared" si="1"/>
        <v>23</v>
      </c>
      <c r="M13" s="442">
        <f t="shared" si="2"/>
        <v>19</v>
      </c>
      <c r="N13" s="437">
        <f t="shared" si="3"/>
        <v>10</v>
      </c>
      <c r="O13" s="438" t="s">
        <v>44</v>
      </c>
    </row>
    <row r="14" spans="2:15" s="81" customFormat="1" ht="18" customHeight="1" x14ac:dyDescent="0.2">
      <c r="B14" s="208">
        <v>11</v>
      </c>
      <c r="C14" s="301" t="s">
        <v>48</v>
      </c>
      <c r="D14" s="341">
        <v>2008</v>
      </c>
      <c r="E14" s="339" t="s">
        <v>15</v>
      </c>
      <c r="F14" s="433">
        <v>7</v>
      </c>
      <c r="G14" s="434">
        <v>2</v>
      </c>
      <c r="H14" s="434">
        <v>0</v>
      </c>
      <c r="I14" s="434">
        <v>0</v>
      </c>
      <c r="J14" s="434">
        <v>1</v>
      </c>
      <c r="K14" s="434">
        <v>7</v>
      </c>
      <c r="L14" s="417">
        <f t="shared" si="1"/>
        <v>17</v>
      </c>
      <c r="M14" s="442">
        <f t="shared" si="2"/>
        <v>17</v>
      </c>
      <c r="N14" s="437">
        <f t="shared" si="3"/>
        <v>11</v>
      </c>
      <c r="O14" s="438" t="s">
        <v>44</v>
      </c>
    </row>
    <row r="15" spans="2:15" s="81" customFormat="1" ht="18" customHeight="1" x14ac:dyDescent="0.2">
      <c r="B15" s="237">
        <v>12</v>
      </c>
      <c r="C15" s="340" t="s">
        <v>46</v>
      </c>
      <c r="D15" s="302">
        <v>2008</v>
      </c>
      <c r="E15" s="339" t="s">
        <v>15</v>
      </c>
      <c r="F15" s="433">
        <v>5</v>
      </c>
      <c r="G15" s="434">
        <v>0</v>
      </c>
      <c r="H15" s="434">
        <v>2</v>
      </c>
      <c r="I15" s="434">
        <v>1</v>
      </c>
      <c r="J15" s="434">
        <v>1</v>
      </c>
      <c r="K15" s="434">
        <v>0</v>
      </c>
      <c r="L15" s="417">
        <f t="shared" si="1"/>
        <v>9</v>
      </c>
      <c r="M15" s="418">
        <f t="shared" si="2"/>
        <v>9</v>
      </c>
      <c r="N15" s="435">
        <f t="shared" si="3"/>
        <v>12</v>
      </c>
      <c r="O15" s="427" t="s">
        <v>44</v>
      </c>
    </row>
    <row r="16" spans="2:15" s="81" customFormat="1" ht="18" customHeight="1" x14ac:dyDescent="0.2">
      <c r="B16" s="208">
        <v>13</v>
      </c>
      <c r="C16" s="322" t="s">
        <v>148</v>
      </c>
      <c r="D16" s="614">
        <v>2008</v>
      </c>
      <c r="E16" s="330" t="s">
        <v>92</v>
      </c>
      <c r="F16" s="67">
        <v>0</v>
      </c>
      <c r="G16" s="60">
        <v>1</v>
      </c>
      <c r="H16" s="60">
        <v>1</v>
      </c>
      <c r="I16" s="60">
        <v>0</v>
      </c>
      <c r="J16" s="60">
        <v>2</v>
      </c>
      <c r="K16" s="60">
        <v>2</v>
      </c>
      <c r="L16" s="62">
        <f t="shared" si="1"/>
        <v>6</v>
      </c>
      <c r="M16" s="63">
        <f t="shared" si="2"/>
        <v>6</v>
      </c>
      <c r="N16" s="124">
        <f t="shared" si="3"/>
        <v>13</v>
      </c>
      <c r="O16" s="92" t="s">
        <v>44</v>
      </c>
    </row>
    <row r="17" spans="2:16" s="81" customFormat="1" ht="18" customHeight="1" x14ac:dyDescent="0.2">
      <c r="B17" s="237">
        <v>14</v>
      </c>
      <c r="C17" s="431" t="s">
        <v>88</v>
      </c>
      <c r="D17" s="410">
        <v>2007</v>
      </c>
      <c r="E17" s="411" t="s">
        <v>15</v>
      </c>
      <c r="F17" s="433">
        <v>1</v>
      </c>
      <c r="G17" s="434">
        <v>1</v>
      </c>
      <c r="H17" s="434">
        <v>3</v>
      </c>
      <c r="I17" s="434">
        <v>0</v>
      </c>
      <c r="J17" s="434">
        <v>0</v>
      </c>
      <c r="K17" s="434">
        <v>0</v>
      </c>
      <c r="L17" s="417">
        <f t="shared" si="1"/>
        <v>5</v>
      </c>
      <c r="M17" s="418">
        <f t="shared" si="2"/>
        <v>5</v>
      </c>
      <c r="N17" s="435">
        <f t="shared" si="3"/>
        <v>14</v>
      </c>
      <c r="O17" s="423" t="s">
        <v>44</v>
      </c>
      <c r="P17" s="85"/>
    </row>
    <row r="18" spans="2:16" s="81" customFormat="1" ht="18" customHeight="1" x14ac:dyDescent="0.2">
      <c r="B18" s="208">
        <v>15</v>
      </c>
      <c r="C18" s="439" t="s">
        <v>52</v>
      </c>
      <c r="D18" s="613">
        <v>2007</v>
      </c>
      <c r="E18" s="416" t="s">
        <v>7</v>
      </c>
      <c r="F18" s="433">
        <v>3</v>
      </c>
      <c r="G18" s="434">
        <v>0</v>
      </c>
      <c r="H18" s="434">
        <v>1</v>
      </c>
      <c r="I18" s="434">
        <v>0</v>
      </c>
      <c r="J18" s="434">
        <v>0</v>
      </c>
      <c r="K18" s="434">
        <v>0</v>
      </c>
      <c r="L18" s="417">
        <f t="shared" si="1"/>
        <v>4</v>
      </c>
      <c r="M18" s="434">
        <f t="shared" si="2"/>
        <v>4</v>
      </c>
      <c r="N18" s="435">
        <f t="shared" si="3"/>
        <v>15</v>
      </c>
      <c r="O18" s="423" t="s">
        <v>44</v>
      </c>
      <c r="P18" s="85"/>
    </row>
    <row r="19" spans="2:16" s="81" customFormat="1" ht="18" customHeight="1" x14ac:dyDescent="0.2">
      <c r="B19" s="237"/>
      <c r="C19" s="338" t="s">
        <v>100</v>
      </c>
      <c r="D19" s="302">
        <v>2008</v>
      </c>
      <c r="E19" s="330" t="s">
        <v>15</v>
      </c>
      <c r="F19" s="433">
        <v>1</v>
      </c>
      <c r="G19" s="434">
        <v>1</v>
      </c>
      <c r="H19" s="434">
        <v>0</v>
      </c>
      <c r="I19" s="434">
        <v>1</v>
      </c>
      <c r="J19" s="434">
        <v>1</v>
      </c>
      <c r="K19" s="434">
        <v>0</v>
      </c>
      <c r="L19" s="449">
        <f t="shared" si="1"/>
        <v>4</v>
      </c>
      <c r="M19" s="418">
        <f t="shared" si="2"/>
        <v>4</v>
      </c>
      <c r="N19" s="435">
        <f t="shared" si="3"/>
        <v>15</v>
      </c>
      <c r="O19" s="423" t="s">
        <v>44</v>
      </c>
    </row>
    <row r="20" spans="2:16" s="81" customFormat="1" ht="18" customHeight="1" x14ac:dyDescent="0.2">
      <c r="B20" s="208"/>
      <c r="C20" s="333" t="s">
        <v>206</v>
      </c>
      <c r="D20" s="302">
        <v>2007</v>
      </c>
      <c r="E20" s="303" t="s">
        <v>15</v>
      </c>
      <c r="F20" s="67"/>
      <c r="G20" s="325">
        <v>0</v>
      </c>
      <c r="H20" s="325">
        <v>0</v>
      </c>
      <c r="I20" s="325">
        <v>0</v>
      </c>
      <c r="J20" s="325">
        <v>4</v>
      </c>
      <c r="K20" s="325">
        <v>0</v>
      </c>
      <c r="L20" s="62">
        <f t="shared" si="1"/>
        <v>4</v>
      </c>
      <c r="M20" s="60">
        <f t="shared" si="2"/>
        <v>4</v>
      </c>
      <c r="N20" s="353">
        <f t="shared" si="3"/>
        <v>15</v>
      </c>
      <c r="O20" s="209" t="s">
        <v>44</v>
      </c>
      <c r="P20" s="85"/>
    </row>
    <row r="21" spans="2:16" s="81" customFormat="1" ht="18" customHeight="1" x14ac:dyDescent="0.2">
      <c r="B21" s="237"/>
      <c r="C21" s="344" t="s">
        <v>99</v>
      </c>
      <c r="D21" s="302">
        <v>2008</v>
      </c>
      <c r="E21" s="339" t="s">
        <v>13</v>
      </c>
      <c r="F21" s="433">
        <v>1</v>
      </c>
      <c r="G21" s="434">
        <v>1</v>
      </c>
      <c r="H21" s="434">
        <v>0</v>
      </c>
      <c r="I21" s="434">
        <v>0</v>
      </c>
      <c r="J21" s="434">
        <v>1</v>
      </c>
      <c r="K21" s="434">
        <v>1</v>
      </c>
      <c r="L21" s="417">
        <f t="shared" si="1"/>
        <v>4</v>
      </c>
      <c r="M21" s="434">
        <f t="shared" si="2"/>
        <v>4</v>
      </c>
      <c r="N21" s="435">
        <f t="shared" si="3"/>
        <v>15</v>
      </c>
      <c r="O21" s="423" t="s">
        <v>44</v>
      </c>
      <c r="P21" s="85"/>
    </row>
    <row r="22" spans="2:16" s="81" customFormat="1" ht="18" customHeight="1" x14ac:dyDescent="0.2">
      <c r="B22" s="208">
        <v>19</v>
      </c>
      <c r="C22" s="439" t="s">
        <v>147</v>
      </c>
      <c r="D22" s="463">
        <v>2008</v>
      </c>
      <c r="E22" s="491" t="s">
        <v>15</v>
      </c>
      <c r="F22" s="433"/>
      <c r="G22" s="434">
        <v>1</v>
      </c>
      <c r="H22" s="434">
        <v>0</v>
      </c>
      <c r="I22" s="434">
        <v>2</v>
      </c>
      <c r="J22" s="434">
        <v>0</v>
      </c>
      <c r="K22" s="434">
        <v>0</v>
      </c>
      <c r="L22" s="417">
        <f t="shared" si="1"/>
        <v>3</v>
      </c>
      <c r="M22" s="434">
        <f t="shared" si="2"/>
        <v>3</v>
      </c>
      <c r="N22" s="435">
        <f t="shared" si="3"/>
        <v>19</v>
      </c>
      <c r="O22" s="423" t="s">
        <v>44</v>
      </c>
    </row>
    <row r="23" spans="2:16" s="81" customFormat="1" ht="18" customHeight="1" x14ac:dyDescent="0.2">
      <c r="B23" s="237"/>
      <c r="C23" s="385" t="s">
        <v>199</v>
      </c>
      <c r="D23" s="397">
        <v>2008</v>
      </c>
      <c r="E23" s="399" t="s">
        <v>200</v>
      </c>
      <c r="F23" s="352"/>
      <c r="G23" s="325">
        <v>0</v>
      </c>
      <c r="H23" s="325">
        <v>0</v>
      </c>
      <c r="I23" s="325">
        <v>1</v>
      </c>
      <c r="J23" s="325">
        <v>1</v>
      </c>
      <c r="K23" s="325">
        <v>1</v>
      </c>
      <c r="L23" s="306">
        <f t="shared" si="1"/>
        <v>3</v>
      </c>
      <c r="M23" s="325">
        <f t="shared" si="2"/>
        <v>3</v>
      </c>
      <c r="N23" s="353">
        <f t="shared" si="3"/>
        <v>19</v>
      </c>
      <c r="O23" s="313" t="s">
        <v>44</v>
      </c>
    </row>
    <row r="24" spans="2:16" s="81" customFormat="1" ht="18" customHeight="1" x14ac:dyDescent="0.2">
      <c r="B24" s="208"/>
      <c r="C24" s="625" t="s">
        <v>226</v>
      </c>
      <c r="D24" s="57">
        <v>2007</v>
      </c>
      <c r="E24" s="615" t="s">
        <v>78</v>
      </c>
      <c r="F24" s="67">
        <v>0</v>
      </c>
      <c r="G24" s="60">
        <v>0</v>
      </c>
      <c r="H24" s="60">
        <v>0</v>
      </c>
      <c r="I24" s="60">
        <v>0</v>
      </c>
      <c r="J24" s="60"/>
      <c r="K24" s="60">
        <v>3</v>
      </c>
      <c r="L24" s="62">
        <f t="shared" si="1"/>
        <v>3</v>
      </c>
      <c r="M24" s="63">
        <f t="shared" si="2"/>
        <v>3</v>
      </c>
      <c r="N24" s="124">
        <f t="shared" si="3"/>
        <v>19</v>
      </c>
      <c r="O24" s="92" t="s">
        <v>44</v>
      </c>
      <c r="P24" s="85"/>
    </row>
    <row r="25" spans="2:16" s="81" customFormat="1" ht="18" customHeight="1" x14ac:dyDescent="0.2">
      <c r="B25" s="237">
        <v>22</v>
      </c>
      <c r="C25" s="322" t="s">
        <v>180</v>
      </c>
      <c r="D25" s="302">
        <v>2007</v>
      </c>
      <c r="E25" s="342" t="s">
        <v>181</v>
      </c>
      <c r="F25" s="352"/>
      <c r="G25" s="325">
        <v>0</v>
      </c>
      <c r="H25" s="325">
        <v>1</v>
      </c>
      <c r="I25" s="325">
        <v>1</v>
      </c>
      <c r="J25" s="325">
        <v>0</v>
      </c>
      <c r="K25" s="325">
        <v>0</v>
      </c>
      <c r="L25" s="306">
        <f t="shared" si="1"/>
        <v>2</v>
      </c>
      <c r="M25" s="325">
        <f t="shared" si="2"/>
        <v>2</v>
      </c>
      <c r="N25" s="353">
        <f t="shared" si="3"/>
        <v>22</v>
      </c>
      <c r="O25" s="92" t="s">
        <v>44</v>
      </c>
    </row>
    <row r="26" spans="2:16" s="81" customFormat="1" ht="18" customHeight="1" x14ac:dyDescent="0.2">
      <c r="B26" s="208"/>
      <c r="C26" s="340" t="s">
        <v>149</v>
      </c>
      <c r="D26" s="302">
        <v>2007</v>
      </c>
      <c r="E26" s="355" t="s">
        <v>92</v>
      </c>
      <c r="F26" s="352"/>
      <c r="G26" s="325">
        <v>1</v>
      </c>
      <c r="H26" s="325">
        <v>0</v>
      </c>
      <c r="I26" s="325">
        <v>0</v>
      </c>
      <c r="J26" s="325">
        <v>0</v>
      </c>
      <c r="K26" s="325">
        <v>1</v>
      </c>
      <c r="L26" s="320">
        <f t="shared" si="1"/>
        <v>2</v>
      </c>
      <c r="M26" s="307">
        <f t="shared" si="2"/>
        <v>2</v>
      </c>
      <c r="N26" s="353">
        <f t="shared" si="3"/>
        <v>22</v>
      </c>
      <c r="O26" s="64" t="s">
        <v>44</v>
      </c>
    </row>
    <row r="27" spans="2:16" s="81" customFormat="1" ht="18" customHeight="1" x14ac:dyDescent="0.2">
      <c r="B27" s="237"/>
      <c r="C27" s="322" t="s">
        <v>179</v>
      </c>
      <c r="D27" s="272">
        <v>2008</v>
      </c>
      <c r="E27" s="342" t="s">
        <v>78</v>
      </c>
      <c r="F27" s="352">
        <v>0</v>
      </c>
      <c r="G27" s="325">
        <v>0</v>
      </c>
      <c r="H27" s="325">
        <v>1</v>
      </c>
      <c r="I27" s="325">
        <v>0</v>
      </c>
      <c r="J27" s="325">
        <v>0</v>
      </c>
      <c r="K27" s="325">
        <v>1</v>
      </c>
      <c r="L27" s="306">
        <f t="shared" si="1"/>
        <v>2</v>
      </c>
      <c r="M27" s="307">
        <f t="shared" si="2"/>
        <v>2</v>
      </c>
      <c r="N27" s="353">
        <f t="shared" si="3"/>
        <v>22</v>
      </c>
      <c r="O27" s="311" t="s">
        <v>44</v>
      </c>
    </row>
    <row r="28" spans="2:16" s="81" customFormat="1" ht="18" customHeight="1" x14ac:dyDescent="0.2">
      <c r="B28" s="208"/>
      <c r="C28" s="376" t="s">
        <v>182</v>
      </c>
      <c r="D28" s="323">
        <v>2008</v>
      </c>
      <c r="E28" s="367" t="s">
        <v>18</v>
      </c>
      <c r="F28" s="67"/>
      <c r="G28" s="325">
        <v>0</v>
      </c>
      <c r="H28" s="325">
        <v>1</v>
      </c>
      <c r="I28" s="325">
        <v>0</v>
      </c>
      <c r="J28" s="325">
        <v>0</v>
      </c>
      <c r="K28" s="325">
        <v>1</v>
      </c>
      <c r="L28" s="62">
        <f t="shared" si="1"/>
        <v>2</v>
      </c>
      <c r="M28" s="63">
        <f t="shared" si="2"/>
        <v>2</v>
      </c>
      <c r="N28" s="353">
        <f t="shared" si="3"/>
        <v>22</v>
      </c>
      <c r="O28" s="64" t="s">
        <v>49</v>
      </c>
    </row>
    <row r="29" spans="2:16" s="81" customFormat="1" ht="18" customHeight="1" x14ac:dyDescent="0.2">
      <c r="B29" s="237"/>
      <c r="C29" s="392" t="s">
        <v>183</v>
      </c>
      <c r="D29" s="397">
        <v>2008</v>
      </c>
      <c r="E29" s="583" t="s">
        <v>15</v>
      </c>
      <c r="F29" s="67"/>
      <c r="G29" s="325">
        <v>0</v>
      </c>
      <c r="H29" s="325">
        <v>1</v>
      </c>
      <c r="I29" s="325">
        <v>0</v>
      </c>
      <c r="J29" s="325">
        <v>0</v>
      </c>
      <c r="K29" s="325">
        <v>1</v>
      </c>
      <c r="L29" s="62">
        <f t="shared" si="1"/>
        <v>2</v>
      </c>
      <c r="M29" s="63">
        <f t="shared" si="2"/>
        <v>2</v>
      </c>
      <c r="N29" s="353">
        <f t="shared" si="3"/>
        <v>22</v>
      </c>
      <c r="O29" s="64" t="s">
        <v>44</v>
      </c>
    </row>
    <row r="30" spans="2:16" s="81" customFormat="1" ht="18" customHeight="1" x14ac:dyDescent="0.2">
      <c r="B30" s="208"/>
      <c r="C30" s="93" t="s">
        <v>207</v>
      </c>
      <c r="D30" s="57">
        <v>2007</v>
      </c>
      <c r="E30" s="270" t="s">
        <v>9</v>
      </c>
      <c r="F30" s="122"/>
      <c r="G30" s="325">
        <v>0</v>
      </c>
      <c r="H30" s="325">
        <v>0</v>
      </c>
      <c r="I30" s="325">
        <v>0</v>
      </c>
      <c r="J30" s="325">
        <v>1</v>
      </c>
      <c r="K30" s="325">
        <v>1</v>
      </c>
      <c r="L30" s="62">
        <f t="shared" si="1"/>
        <v>2</v>
      </c>
      <c r="M30" s="60">
        <f t="shared" si="2"/>
        <v>2</v>
      </c>
      <c r="N30" s="353">
        <f t="shared" si="3"/>
        <v>22</v>
      </c>
      <c r="O30" s="64" t="s">
        <v>44</v>
      </c>
    </row>
    <row r="31" spans="2:16" s="81" customFormat="1" ht="18" customHeight="1" x14ac:dyDescent="0.2">
      <c r="B31" s="237">
        <v>28</v>
      </c>
      <c r="C31" s="322" t="s">
        <v>150</v>
      </c>
      <c r="D31" s="302">
        <v>2007</v>
      </c>
      <c r="E31" s="343" t="s">
        <v>9</v>
      </c>
      <c r="F31" s="352">
        <v>0</v>
      </c>
      <c r="G31" s="325">
        <v>1</v>
      </c>
      <c r="H31" s="325">
        <v>0</v>
      </c>
      <c r="I31" s="325">
        <v>0</v>
      </c>
      <c r="J31" s="325">
        <v>0</v>
      </c>
      <c r="K31" s="325">
        <v>0</v>
      </c>
      <c r="L31" s="306">
        <f t="shared" si="1"/>
        <v>1</v>
      </c>
      <c r="M31" s="325">
        <f t="shared" si="2"/>
        <v>1</v>
      </c>
      <c r="N31" s="353">
        <f t="shared" si="3"/>
        <v>28</v>
      </c>
      <c r="O31" s="629" t="s">
        <v>44</v>
      </c>
      <c r="P31" s="85"/>
    </row>
    <row r="32" spans="2:16" s="81" customFormat="1" ht="18" customHeight="1" x14ac:dyDescent="0.2">
      <c r="B32" s="585"/>
      <c r="C32" s="626" t="s">
        <v>208</v>
      </c>
      <c r="D32" s="227">
        <v>2008</v>
      </c>
      <c r="E32" s="227" t="s">
        <v>11</v>
      </c>
      <c r="F32" s="172">
        <v>0</v>
      </c>
      <c r="G32" s="627">
        <v>0</v>
      </c>
      <c r="H32" s="627">
        <v>0</v>
      </c>
      <c r="I32" s="627">
        <v>0</v>
      </c>
      <c r="J32" s="627">
        <v>1</v>
      </c>
      <c r="K32" s="628">
        <v>0</v>
      </c>
      <c r="L32" s="546">
        <f t="shared" si="1"/>
        <v>1</v>
      </c>
      <c r="M32" s="145">
        <f t="shared" si="2"/>
        <v>1</v>
      </c>
      <c r="N32" s="353">
        <f t="shared" si="3"/>
        <v>28</v>
      </c>
      <c r="O32" s="236" t="s">
        <v>44</v>
      </c>
      <c r="P32" s="85"/>
    </row>
    <row r="33" spans="2:16" s="81" customFormat="1" ht="18" customHeight="1" x14ac:dyDescent="0.2">
      <c r="B33" s="375"/>
      <c r="C33" s="587" t="s">
        <v>209</v>
      </c>
      <c r="D33" s="216">
        <v>2008</v>
      </c>
      <c r="E33" s="588" t="s">
        <v>13</v>
      </c>
      <c r="F33" s="121">
        <v>0</v>
      </c>
      <c r="G33" s="124">
        <v>0</v>
      </c>
      <c r="H33" s="124">
        <v>0</v>
      </c>
      <c r="I33" s="124">
        <v>0</v>
      </c>
      <c r="J33" s="124">
        <v>1</v>
      </c>
      <c r="K33" s="125">
        <v>0</v>
      </c>
      <c r="L33" s="589">
        <f t="shared" si="1"/>
        <v>1</v>
      </c>
      <c r="M33" s="124">
        <f t="shared" si="2"/>
        <v>1</v>
      </c>
      <c r="N33" s="590">
        <f t="shared" si="3"/>
        <v>28</v>
      </c>
      <c r="O33" s="521" t="s">
        <v>44</v>
      </c>
      <c r="P33" s="85"/>
    </row>
    <row r="34" spans="2:16" s="81" customFormat="1" ht="18" customHeight="1" x14ac:dyDescent="0.2">
      <c r="B34" s="375"/>
      <c r="C34" s="587" t="s">
        <v>210</v>
      </c>
      <c r="D34" s="216">
        <v>2008</v>
      </c>
      <c r="E34" s="588" t="s">
        <v>13</v>
      </c>
      <c r="F34" s="121">
        <v>0</v>
      </c>
      <c r="G34" s="124">
        <v>0</v>
      </c>
      <c r="H34" s="124">
        <v>0</v>
      </c>
      <c r="I34" s="124">
        <v>0</v>
      </c>
      <c r="J34" s="124">
        <v>1</v>
      </c>
      <c r="K34" s="125">
        <v>0</v>
      </c>
      <c r="L34" s="589">
        <f t="shared" si="1"/>
        <v>1</v>
      </c>
      <c r="M34" s="124">
        <f t="shared" si="2"/>
        <v>1</v>
      </c>
      <c r="N34" s="353">
        <f t="shared" si="3"/>
        <v>28</v>
      </c>
      <c r="O34" s="521" t="s">
        <v>44</v>
      </c>
      <c r="P34" s="85"/>
    </row>
    <row r="35" spans="2:16" s="81" customFormat="1" ht="18" customHeight="1" x14ac:dyDescent="0.2">
      <c r="B35" s="375"/>
      <c r="C35" s="587" t="s">
        <v>211</v>
      </c>
      <c r="D35" s="216">
        <v>2007</v>
      </c>
      <c r="E35" s="588" t="s">
        <v>18</v>
      </c>
      <c r="F35" s="121">
        <v>0</v>
      </c>
      <c r="G35" s="124">
        <v>0</v>
      </c>
      <c r="H35" s="124">
        <v>0</v>
      </c>
      <c r="I35" s="124">
        <v>0</v>
      </c>
      <c r="J35" s="124">
        <v>1</v>
      </c>
      <c r="K35" s="125">
        <v>0</v>
      </c>
      <c r="L35" s="589">
        <f t="shared" si="1"/>
        <v>1</v>
      </c>
      <c r="M35" s="124">
        <f t="shared" si="2"/>
        <v>1</v>
      </c>
      <c r="N35" s="353">
        <f t="shared" si="3"/>
        <v>28</v>
      </c>
      <c r="O35" s="521" t="s">
        <v>49</v>
      </c>
    </row>
    <row r="36" spans="2:16" s="81" customFormat="1" ht="18" customHeight="1" x14ac:dyDescent="0.2">
      <c r="B36" s="375"/>
      <c r="C36" s="587" t="s">
        <v>227</v>
      </c>
      <c r="D36" s="216">
        <v>2007</v>
      </c>
      <c r="E36" s="588" t="s">
        <v>78</v>
      </c>
      <c r="F36" s="121">
        <v>0</v>
      </c>
      <c r="G36" s="124">
        <v>0</v>
      </c>
      <c r="H36" s="124">
        <v>0</v>
      </c>
      <c r="I36" s="124">
        <v>0</v>
      </c>
      <c r="J36" s="124"/>
      <c r="K36" s="125">
        <v>1</v>
      </c>
      <c r="L36" s="589">
        <f t="shared" si="1"/>
        <v>1</v>
      </c>
      <c r="M36" s="124">
        <f t="shared" si="2"/>
        <v>1</v>
      </c>
      <c r="N36" s="124">
        <f t="shared" si="3"/>
        <v>28</v>
      </c>
      <c r="O36" s="521" t="s">
        <v>44</v>
      </c>
    </row>
    <row r="37" spans="2:16" s="81" customFormat="1" ht="18" customHeight="1" thickBot="1" x14ac:dyDescent="0.25">
      <c r="B37" s="269"/>
      <c r="C37" s="658" t="s">
        <v>228</v>
      </c>
      <c r="D37" s="554">
        <v>2008</v>
      </c>
      <c r="E37" s="659" t="s">
        <v>92</v>
      </c>
      <c r="F37" s="296"/>
      <c r="G37" s="660"/>
      <c r="H37" s="660">
        <v>0</v>
      </c>
      <c r="I37" s="660">
        <v>0</v>
      </c>
      <c r="J37" s="660">
        <v>0</v>
      </c>
      <c r="K37" s="661">
        <v>1</v>
      </c>
      <c r="L37" s="662">
        <f t="shared" ref="L37" si="4">SUM(F37:K37)</f>
        <v>1</v>
      </c>
      <c r="M37" s="660">
        <f t="shared" ref="M37" si="5">LARGE(F37:K37,1)+LARGE(F37:K37,2)+LARGE(F37:K37,3)+LARGE(F37:K37,4)</f>
        <v>1</v>
      </c>
      <c r="N37" s="660">
        <f t="shared" ref="N37" si="6">RANK(M37,$M$4:$M$39)</f>
        <v>28</v>
      </c>
      <c r="O37" s="663" t="s">
        <v>44</v>
      </c>
    </row>
    <row r="38" spans="2:16" s="81" customFormat="1" ht="19.5" customHeight="1" thickTop="1" x14ac:dyDescent="0.2">
      <c r="B38" s="176"/>
      <c r="C38" s="177"/>
      <c r="D38" s="175"/>
      <c r="E38" s="175"/>
      <c r="F38" s="88"/>
      <c r="G38" s="88"/>
      <c r="H38" s="88"/>
      <c r="I38" s="88"/>
      <c r="J38" s="88"/>
      <c r="K38" s="88"/>
      <c r="L38" s="178"/>
      <c r="M38" s="88"/>
      <c r="N38" s="88"/>
      <c r="O38" s="176"/>
    </row>
    <row r="39" spans="2:16" s="81" customFormat="1" ht="19.5" customHeight="1" x14ac:dyDescent="0.2">
      <c r="B39" s="176"/>
      <c r="C39" s="177"/>
      <c r="D39" s="179"/>
      <c r="E39" s="179"/>
      <c r="F39" s="88"/>
      <c r="G39" s="88"/>
      <c r="H39" s="88"/>
      <c r="I39" s="88"/>
      <c r="J39" s="88"/>
      <c r="K39" s="88"/>
      <c r="L39" s="178"/>
      <c r="M39" s="88"/>
      <c r="N39" s="88"/>
      <c r="O39" s="176"/>
    </row>
    <row r="46" spans="2:16" x14ac:dyDescent="0.25">
      <c r="N46" s="95"/>
    </row>
  </sheetData>
  <sortState ref="C4:O37">
    <sortCondition ref="N4:N37"/>
  </sortState>
  <mergeCells count="1">
    <mergeCell ref="B2:E2"/>
  </mergeCells>
  <phoneticPr fontId="39" type="noConversion"/>
  <pageMargins left="0.39374999999999999" right="0.39374999999999999" top="0.59027777777777779" bottom="0.59027777777777779" header="0.51180555555555562" footer="0.51180555555555562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showWhiteSpace="0" zoomScaleNormal="100" workbookViewId="0">
      <selection activeCell="V15" sqref="V15"/>
    </sheetView>
  </sheetViews>
  <sheetFormatPr defaultRowHeight="15" x14ac:dyDescent="0.25"/>
  <cols>
    <col min="1" max="1" width="4.7109375" customWidth="1"/>
    <col min="2" max="2" width="4.42578125" customWidth="1"/>
    <col min="3" max="3" width="18.7109375" style="70" customWidth="1"/>
    <col min="4" max="4" width="6" style="71" customWidth="1"/>
    <col min="5" max="5" width="12.5703125" style="70" customWidth="1"/>
    <col min="6" max="6" width="3.7109375" style="72" customWidth="1"/>
    <col min="7" max="11" width="3.7109375" style="73" customWidth="1"/>
    <col min="12" max="13" width="3.7109375" style="75" customWidth="1"/>
    <col min="14" max="14" width="3.7109375" style="41" customWidth="1"/>
    <col min="15" max="15" width="3.7109375" style="71" customWidth="1"/>
  </cols>
  <sheetData>
    <row r="1" spans="2:16" s="43" customFormat="1" ht="18" customHeight="1" thickBot="1" x14ac:dyDescent="0.25">
      <c r="B1" s="42" t="s">
        <v>135</v>
      </c>
      <c r="C1" s="42"/>
      <c r="E1" s="44"/>
      <c r="F1" s="45"/>
      <c r="G1" s="45"/>
      <c r="H1" s="45"/>
      <c r="I1" s="45"/>
      <c r="J1" s="45"/>
      <c r="K1" s="45"/>
      <c r="L1" s="46"/>
      <c r="M1" s="46"/>
      <c r="N1" s="47"/>
    </row>
    <row r="2" spans="2:16" ht="151.5" customHeight="1" thickTop="1" thickBot="1" x14ac:dyDescent="0.25">
      <c r="B2" s="654" t="s">
        <v>34</v>
      </c>
      <c r="C2" s="654"/>
      <c r="D2" s="654"/>
      <c r="E2" s="654"/>
      <c r="F2" s="48" t="s">
        <v>121</v>
      </c>
      <c r="G2" s="48" t="s">
        <v>141</v>
      </c>
      <c r="H2" s="48" t="s">
        <v>122</v>
      </c>
      <c r="I2" s="48" t="s">
        <v>123</v>
      </c>
      <c r="J2" s="48" t="s">
        <v>124</v>
      </c>
      <c r="K2" s="48" t="s">
        <v>125</v>
      </c>
      <c r="L2" s="146" t="s">
        <v>35</v>
      </c>
      <c r="M2" s="146" t="s">
        <v>36</v>
      </c>
      <c r="N2" s="157" t="s">
        <v>37</v>
      </c>
      <c r="O2" s="158" t="s">
        <v>38</v>
      </c>
    </row>
    <row r="3" spans="2:16" s="76" customFormat="1" ht="17.25" customHeight="1" thickTop="1" thickBot="1" x14ac:dyDescent="0.25">
      <c r="B3" s="147"/>
      <c r="C3" s="148" t="s">
        <v>40</v>
      </c>
      <c r="D3" s="149" t="s">
        <v>41</v>
      </c>
      <c r="E3" s="150" t="s">
        <v>42</v>
      </c>
      <c r="F3" s="151" t="s">
        <v>4</v>
      </c>
      <c r="G3" s="152" t="s">
        <v>6</v>
      </c>
      <c r="H3" s="152" t="s">
        <v>8</v>
      </c>
      <c r="I3" s="152" t="s">
        <v>10</v>
      </c>
      <c r="J3" s="152" t="s">
        <v>12</v>
      </c>
      <c r="K3" s="152" t="s">
        <v>14</v>
      </c>
      <c r="L3" s="153">
        <f t="shared" ref="L3" si="0">SUM(F3:K3)</f>
        <v>0</v>
      </c>
      <c r="M3" s="154"/>
      <c r="N3" s="155"/>
      <c r="O3" s="156">
        <f>COUNTIF(O6:O52,"A")</f>
        <v>21</v>
      </c>
    </row>
    <row r="4" spans="2:16" s="76" customFormat="1" ht="17.25" customHeight="1" thickTop="1" x14ac:dyDescent="0.2">
      <c r="B4" s="578">
        <v>1</v>
      </c>
      <c r="C4" s="444" t="s">
        <v>54</v>
      </c>
      <c r="D4" s="410">
        <v>2005</v>
      </c>
      <c r="E4" s="411" t="s">
        <v>5</v>
      </c>
      <c r="F4" s="451">
        <v>10</v>
      </c>
      <c r="G4" s="434">
        <v>12</v>
      </c>
      <c r="H4" s="434">
        <v>10</v>
      </c>
      <c r="I4" s="434">
        <v>15</v>
      </c>
      <c r="J4" s="434">
        <v>15</v>
      </c>
      <c r="K4" s="425">
        <v>12</v>
      </c>
      <c r="L4" s="405">
        <f t="shared" ref="L4:L29" si="1">SUM(F4:K4)</f>
        <v>74</v>
      </c>
      <c r="M4" s="406">
        <f t="shared" ref="M4:M29" si="2">LARGE(F4:K4,1)+LARGE(F4:K4,2)+LARGE(F4:K4,3)+LARGE(F4:K4,4)</f>
        <v>54</v>
      </c>
      <c r="N4" s="550">
        <f>RANK(M4,$M$4:$M$41)</f>
        <v>1</v>
      </c>
      <c r="O4" s="408" t="s">
        <v>44</v>
      </c>
    </row>
    <row r="5" spans="2:16" s="76" customFormat="1" ht="17.25" customHeight="1" x14ac:dyDescent="0.2">
      <c r="B5" s="237">
        <v>2</v>
      </c>
      <c r="C5" s="421" t="s">
        <v>55</v>
      </c>
      <c r="D5" s="410">
        <v>2005</v>
      </c>
      <c r="E5" s="416" t="s">
        <v>7</v>
      </c>
      <c r="F5" s="451">
        <v>7</v>
      </c>
      <c r="G5" s="434">
        <v>15</v>
      </c>
      <c r="H5" s="434">
        <v>0</v>
      </c>
      <c r="I5" s="434">
        <v>12</v>
      </c>
      <c r="J5" s="434">
        <v>12</v>
      </c>
      <c r="K5" s="425">
        <v>15</v>
      </c>
      <c r="L5" s="413">
        <f t="shared" si="1"/>
        <v>61</v>
      </c>
      <c r="M5" s="452">
        <f t="shared" si="2"/>
        <v>54</v>
      </c>
      <c r="N5" s="407">
        <f>RANK(M5,$M$4:$M$36)</f>
        <v>1</v>
      </c>
      <c r="O5" s="453" t="s">
        <v>44</v>
      </c>
    </row>
    <row r="6" spans="2:16" s="81" customFormat="1" ht="18" customHeight="1" x14ac:dyDescent="0.2">
      <c r="B6" s="208">
        <v>3</v>
      </c>
      <c r="C6" s="431" t="s">
        <v>50</v>
      </c>
      <c r="D6" s="426">
        <v>2006</v>
      </c>
      <c r="E6" s="432" t="s">
        <v>9</v>
      </c>
      <c r="F6" s="451">
        <v>6</v>
      </c>
      <c r="G6" s="434">
        <v>6</v>
      </c>
      <c r="H6" s="434">
        <v>15</v>
      </c>
      <c r="I6" s="434">
        <v>7</v>
      </c>
      <c r="J6" s="434">
        <v>6</v>
      </c>
      <c r="K6" s="425">
        <v>8</v>
      </c>
      <c r="L6" s="417">
        <f t="shared" si="1"/>
        <v>48</v>
      </c>
      <c r="M6" s="442">
        <f t="shared" si="2"/>
        <v>36</v>
      </c>
      <c r="N6" s="458">
        <f>RANK(M6,$M$4:$M$36)</f>
        <v>3</v>
      </c>
      <c r="O6" s="455" t="s">
        <v>44</v>
      </c>
    </row>
    <row r="7" spans="2:16" s="81" customFormat="1" ht="18" customHeight="1" x14ac:dyDescent="0.2">
      <c r="B7" s="237">
        <v>4</v>
      </c>
      <c r="C7" s="439" t="s">
        <v>32</v>
      </c>
      <c r="D7" s="410">
        <v>2006</v>
      </c>
      <c r="E7" s="448" t="s">
        <v>13</v>
      </c>
      <c r="F7" s="451">
        <v>12</v>
      </c>
      <c r="G7" s="434">
        <v>1</v>
      </c>
      <c r="H7" s="434">
        <v>8</v>
      </c>
      <c r="I7" s="434">
        <v>6</v>
      </c>
      <c r="J7" s="434">
        <v>10</v>
      </c>
      <c r="K7" s="425">
        <v>5</v>
      </c>
      <c r="L7" s="417">
        <f t="shared" si="1"/>
        <v>42</v>
      </c>
      <c r="M7" s="418">
        <f t="shared" si="2"/>
        <v>36</v>
      </c>
      <c r="N7" s="419">
        <f>RANK(M7,$M$4:$M$36)</f>
        <v>3</v>
      </c>
      <c r="O7" s="420" t="s">
        <v>44</v>
      </c>
    </row>
    <row r="8" spans="2:16" s="81" customFormat="1" ht="18" customHeight="1" x14ac:dyDescent="0.2">
      <c r="B8" s="208">
        <v>5</v>
      </c>
      <c r="C8" s="444" t="s">
        <v>58</v>
      </c>
      <c r="D8" s="426">
        <v>2005</v>
      </c>
      <c r="E8" s="416" t="s">
        <v>13</v>
      </c>
      <c r="F8" s="451">
        <v>8</v>
      </c>
      <c r="G8" s="434">
        <v>10</v>
      </c>
      <c r="H8" s="434">
        <v>6</v>
      </c>
      <c r="I8" s="434">
        <v>10</v>
      </c>
      <c r="J8" s="434">
        <v>4</v>
      </c>
      <c r="K8" s="425">
        <v>4</v>
      </c>
      <c r="L8" s="417">
        <f t="shared" si="1"/>
        <v>42</v>
      </c>
      <c r="M8" s="442">
        <f t="shared" si="2"/>
        <v>34</v>
      </c>
      <c r="N8" s="505">
        <f>RANK(M8,$M$4:$M$41)</f>
        <v>5</v>
      </c>
      <c r="O8" s="455" t="s">
        <v>44</v>
      </c>
    </row>
    <row r="9" spans="2:16" s="81" customFormat="1" ht="18" customHeight="1" x14ac:dyDescent="0.2">
      <c r="B9" s="237">
        <v>6</v>
      </c>
      <c r="C9" s="421" t="s">
        <v>85</v>
      </c>
      <c r="D9" s="410">
        <v>2006</v>
      </c>
      <c r="E9" s="416" t="s">
        <v>5</v>
      </c>
      <c r="F9" s="451">
        <v>1</v>
      </c>
      <c r="G9" s="434">
        <v>8</v>
      </c>
      <c r="H9" s="434">
        <v>7</v>
      </c>
      <c r="I9" s="434">
        <v>8</v>
      </c>
      <c r="J9" s="434">
        <v>7</v>
      </c>
      <c r="K9" s="425">
        <v>1</v>
      </c>
      <c r="L9" s="417">
        <f t="shared" si="1"/>
        <v>32</v>
      </c>
      <c r="M9" s="434">
        <f t="shared" si="2"/>
        <v>30</v>
      </c>
      <c r="N9" s="419">
        <f>RANK(M9,$M$4:$M$36)</f>
        <v>6</v>
      </c>
      <c r="O9" s="427" t="s">
        <v>44</v>
      </c>
    </row>
    <row r="10" spans="2:16" ht="18" customHeight="1" x14ac:dyDescent="0.2">
      <c r="B10" s="208">
        <v>7</v>
      </c>
      <c r="C10" s="439" t="s">
        <v>93</v>
      </c>
      <c r="D10" s="426">
        <v>2006</v>
      </c>
      <c r="E10" s="416" t="s">
        <v>9</v>
      </c>
      <c r="F10" s="451">
        <v>3</v>
      </c>
      <c r="G10" s="434">
        <v>2</v>
      </c>
      <c r="H10" s="434">
        <v>5</v>
      </c>
      <c r="I10" s="434">
        <v>2</v>
      </c>
      <c r="J10" s="434">
        <v>5</v>
      </c>
      <c r="K10" s="425">
        <v>10</v>
      </c>
      <c r="L10" s="417">
        <f t="shared" si="1"/>
        <v>27</v>
      </c>
      <c r="M10" s="418">
        <f t="shared" si="2"/>
        <v>23</v>
      </c>
      <c r="N10" s="435">
        <f>RANK(M10,$M$4:$M$41)</f>
        <v>7</v>
      </c>
      <c r="O10" s="427" t="s">
        <v>44</v>
      </c>
      <c r="P10" s="81"/>
    </row>
    <row r="11" spans="2:16" s="81" customFormat="1" ht="18" customHeight="1" x14ac:dyDescent="0.2">
      <c r="B11" s="237">
        <v>8</v>
      </c>
      <c r="C11" s="431" t="s">
        <v>80</v>
      </c>
      <c r="D11" s="426">
        <v>2006</v>
      </c>
      <c r="E11" s="432" t="s">
        <v>23</v>
      </c>
      <c r="F11" s="451">
        <v>4</v>
      </c>
      <c r="G11" s="434">
        <v>4</v>
      </c>
      <c r="H11" s="434">
        <v>4</v>
      </c>
      <c r="I11" s="434">
        <v>1</v>
      </c>
      <c r="J11" s="434">
        <v>8</v>
      </c>
      <c r="K11" s="425">
        <v>6</v>
      </c>
      <c r="L11" s="417">
        <f t="shared" si="1"/>
        <v>27</v>
      </c>
      <c r="M11" s="434">
        <f t="shared" si="2"/>
        <v>22</v>
      </c>
      <c r="N11" s="419">
        <f t="shared" ref="N11:N25" si="3">RANK(M11,$M$4:$M$36)</f>
        <v>8</v>
      </c>
      <c r="O11" s="420" t="s">
        <v>44</v>
      </c>
      <c r="P11"/>
    </row>
    <row r="12" spans="2:16" s="81" customFormat="1" ht="18" customHeight="1" x14ac:dyDescent="0.2">
      <c r="B12" s="208">
        <v>9</v>
      </c>
      <c r="C12" s="439" t="s">
        <v>89</v>
      </c>
      <c r="D12" s="426">
        <v>2005</v>
      </c>
      <c r="E12" s="411" t="s">
        <v>9</v>
      </c>
      <c r="F12" s="451">
        <v>5</v>
      </c>
      <c r="G12" s="434">
        <v>1</v>
      </c>
      <c r="H12" s="434">
        <v>0</v>
      </c>
      <c r="I12" s="434">
        <v>5</v>
      </c>
      <c r="J12" s="434">
        <v>0</v>
      </c>
      <c r="K12" s="425">
        <v>7</v>
      </c>
      <c r="L12" s="417">
        <f t="shared" si="1"/>
        <v>18</v>
      </c>
      <c r="M12" s="442">
        <f t="shared" si="2"/>
        <v>18</v>
      </c>
      <c r="N12" s="456">
        <f t="shared" si="3"/>
        <v>9</v>
      </c>
      <c r="O12" s="455" t="s">
        <v>44</v>
      </c>
    </row>
    <row r="13" spans="2:16" s="81" customFormat="1" ht="18" customHeight="1" x14ac:dyDescent="0.2">
      <c r="B13" s="237">
        <v>10</v>
      </c>
      <c r="C13" s="439" t="s">
        <v>30</v>
      </c>
      <c r="D13" s="426">
        <v>2005</v>
      </c>
      <c r="E13" s="432" t="s">
        <v>7</v>
      </c>
      <c r="F13" s="451">
        <v>15</v>
      </c>
      <c r="G13" s="434">
        <v>0</v>
      </c>
      <c r="H13" s="434">
        <v>0</v>
      </c>
      <c r="I13" s="434">
        <v>0</v>
      </c>
      <c r="J13" s="434">
        <v>0</v>
      </c>
      <c r="K13" s="425">
        <v>0</v>
      </c>
      <c r="L13" s="417">
        <f t="shared" si="1"/>
        <v>15</v>
      </c>
      <c r="M13" s="434">
        <f t="shared" si="2"/>
        <v>15</v>
      </c>
      <c r="N13" s="456">
        <f t="shared" si="3"/>
        <v>10</v>
      </c>
      <c r="O13" s="457" t="s">
        <v>44</v>
      </c>
    </row>
    <row r="14" spans="2:16" ht="18" customHeight="1" x14ac:dyDescent="0.2">
      <c r="B14" s="208"/>
      <c r="C14" s="409" t="s">
        <v>186</v>
      </c>
      <c r="D14" s="450">
        <v>2005</v>
      </c>
      <c r="E14" s="411" t="s">
        <v>20</v>
      </c>
      <c r="F14" s="451">
        <v>0</v>
      </c>
      <c r="G14" s="434">
        <v>0</v>
      </c>
      <c r="H14" s="434">
        <v>12</v>
      </c>
      <c r="I14" s="434">
        <v>0</v>
      </c>
      <c r="J14" s="434">
        <v>0</v>
      </c>
      <c r="K14" s="425">
        <v>3</v>
      </c>
      <c r="L14" s="417">
        <f t="shared" si="1"/>
        <v>15</v>
      </c>
      <c r="M14" s="442">
        <f t="shared" si="2"/>
        <v>15</v>
      </c>
      <c r="N14" s="456">
        <f t="shared" si="3"/>
        <v>10</v>
      </c>
      <c r="O14" s="455" t="s">
        <v>44</v>
      </c>
    </row>
    <row r="15" spans="2:16" s="81" customFormat="1" ht="18" customHeight="1" x14ac:dyDescent="0.2">
      <c r="B15" s="237">
        <v>12</v>
      </c>
      <c r="C15" s="421" t="s">
        <v>57</v>
      </c>
      <c r="D15" s="410">
        <v>2005</v>
      </c>
      <c r="E15" s="416" t="s">
        <v>13</v>
      </c>
      <c r="F15" s="451">
        <v>1</v>
      </c>
      <c r="G15" s="434">
        <v>7</v>
      </c>
      <c r="H15" s="434">
        <v>1</v>
      </c>
      <c r="I15" s="434">
        <v>3</v>
      </c>
      <c r="J15" s="434">
        <v>3</v>
      </c>
      <c r="K15" s="425">
        <v>1</v>
      </c>
      <c r="L15" s="417">
        <f t="shared" si="1"/>
        <v>16</v>
      </c>
      <c r="M15" s="442">
        <f t="shared" si="2"/>
        <v>14</v>
      </c>
      <c r="N15" s="458">
        <f t="shared" si="3"/>
        <v>12</v>
      </c>
      <c r="O15" s="455" t="s">
        <v>44</v>
      </c>
    </row>
    <row r="16" spans="2:16" s="81" customFormat="1" ht="18" customHeight="1" x14ac:dyDescent="0.2">
      <c r="B16" s="208">
        <v>13</v>
      </c>
      <c r="C16" s="568" t="s">
        <v>152</v>
      </c>
      <c r="D16" s="569">
        <v>2006</v>
      </c>
      <c r="E16" s="549" t="s">
        <v>15</v>
      </c>
      <c r="F16" s="451"/>
      <c r="G16" s="434">
        <v>3</v>
      </c>
      <c r="H16" s="434">
        <v>0</v>
      </c>
      <c r="I16" s="434">
        <v>4</v>
      </c>
      <c r="J16" s="434">
        <v>0</v>
      </c>
      <c r="K16" s="425">
        <v>0</v>
      </c>
      <c r="L16" s="417">
        <f t="shared" si="1"/>
        <v>7</v>
      </c>
      <c r="M16" s="442">
        <f t="shared" si="2"/>
        <v>7</v>
      </c>
      <c r="N16" s="458">
        <f t="shared" si="3"/>
        <v>13</v>
      </c>
      <c r="O16" s="455" t="s">
        <v>44</v>
      </c>
    </row>
    <row r="17" spans="2:16" s="81" customFormat="1" ht="18" customHeight="1" x14ac:dyDescent="0.2">
      <c r="B17" s="237">
        <v>14</v>
      </c>
      <c r="C17" s="439" t="s">
        <v>60</v>
      </c>
      <c r="D17" s="426">
        <v>2005</v>
      </c>
      <c r="E17" s="416" t="s">
        <v>9</v>
      </c>
      <c r="F17" s="451">
        <v>2</v>
      </c>
      <c r="G17" s="434">
        <v>1</v>
      </c>
      <c r="H17" s="434">
        <v>1</v>
      </c>
      <c r="I17" s="434">
        <v>0</v>
      </c>
      <c r="J17" s="434">
        <v>0</v>
      </c>
      <c r="K17" s="425">
        <v>1</v>
      </c>
      <c r="L17" s="417">
        <f t="shared" si="1"/>
        <v>5</v>
      </c>
      <c r="M17" s="442">
        <f t="shared" si="2"/>
        <v>5</v>
      </c>
      <c r="N17" s="458">
        <f t="shared" si="3"/>
        <v>14</v>
      </c>
      <c r="O17" s="455" t="s">
        <v>44</v>
      </c>
    </row>
    <row r="18" spans="2:16" s="81" customFormat="1" ht="18" customHeight="1" x14ac:dyDescent="0.2">
      <c r="B18" s="208">
        <v>15</v>
      </c>
      <c r="C18" s="400" t="s">
        <v>101</v>
      </c>
      <c r="D18" s="426">
        <v>2005</v>
      </c>
      <c r="E18" s="619" t="s">
        <v>15</v>
      </c>
      <c r="F18" s="451">
        <v>1</v>
      </c>
      <c r="G18" s="434">
        <v>1</v>
      </c>
      <c r="H18" s="434">
        <v>0</v>
      </c>
      <c r="I18" s="434">
        <v>1</v>
      </c>
      <c r="J18" s="434">
        <v>1</v>
      </c>
      <c r="K18" s="425">
        <v>1</v>
      </c>
      <c r="L18" s="417">
        <f t="shared" si="1"/>
        <v>5</v>
      </c>
      <c r="M18" s="434">
        <f t="shared" si="2"/>
        <v>4</v>
      </c>
      <c r="N18" s="458">
        <f t="shared" si="3"/>
        <v>15</v>
      </c>
      <c r="O18" s="455" t="s">
        <v>44</v>
      </c>
    </row>
    <row r="19" spans="2:16" s="81" customFormat="1" ht="18" customHeight="1" x14ac:dyDescent="0.2">
      <c r="B19" s="237"/>
      <c r="C19" s="444" t="s">
        <v>51</v>
      </c>
      <c r="D19" s="410">
        <v>2006</v>
      </c>
      <c r="E19" s="324" t="s">
        <v>15</v>
      </c>
      <c r="F19" s="403">
        <v>1</v>
      </c>
      <c r="G19" s="434"/>
      <c r="H19" s="434">
        <v>2</v>
      </c>
      <c r="I19" s="434">
        <v>1</v>
      </c>
      <c r="J19" s="434">
        <v>0</v>
      </c>
      <c r="K19" s="425">
        <v>0</v>
      </c>
      <c r="L19" s="417">
        <f t="shared" si="1"/>
        <v>4</v>
      </c>
      <c r="M19" s="434">
        <f t="shared" si="2"/>
        <v>4</v>
      </c>
      <c r="N19" s="458">
        <f t="shared" si="3"/>
        <v>15</v>
      </c>
      <c r="O19" s="427" t="s">
        <v>44</v>
      </c>
    </row>
    <row r="20" spans="2:16" ht="18" customHeight="1" x14ac:dyDescent="0.2">
      <c r="B20" s="208"/>
      <c r="C20" s="400" t="s">
        <v>188</v>
      </c>
      <c r="D20" s="410">
        <v>2005</v>
      </c>
      <c r="E20" s="448" t="s">
        <v>9</v>
      </c>
      <c r="F20" s="403">
        <v>0</v>
      </c>
      <c r="G20" s="434">
        <v>0</v>
      </c>
      <c r="H20" s="434">
        <v>1</v>
      </c>
      <c r="I20" s="434">
        <v>1</v>
      </c>
      <c r="J20" s="434">
        <v>0</v>
      </c>
      <c r="K20" s="404">
        <v>2</v>
      </c>
      <c r="L20" s="417">
        <f t="shared" si="1"/>
        <v>4</v>
      </c>
      <c r="M20" s="434">
        <f t="shared" si="2"/>
        <v>4</v>
      </c>
      <c r="N20" s="458">
        <f t="shared" si="3"/>
        <v>15</v>
      </c>
      <c r="O20" s="427" t="s">
        <v>44</v>
      </c>
      <c r="P20" s="81"/>
    </row>
    <row r="21" spans="2:16" ht="18" customHeight="1" x14ac:dyDescent="0.2">
      <c r="B21" s="237">
        <v>18</v>
      </c>
      <c r="C21" s="400" t="s">
        <v>187</v>
      </c>
      <c r="D21" s="424">
        <v>2005</v>
      </c>
      <c r="E21" s="618" t="s">
        <v>78</v>
      </c>
      <c r="F21" s="403"/>
      <c r="G21" s="434">
        <v>0</v>
      </c>
      <c r="H21" s="434">
        <v>3</v>
      </c>
      <c r="I21" s="434">
        <v>0</v>
      </c>
      <c r="J21" s="434">
        <v>0</v>
      </c>
      <c r="K21" s="404"/>
      <c r="L21" s="417">
        <f t="shared" si="1"/>
        <v>3</v>
      </c>
      <c r="M21" s="434">
        <f t="shared" si="2"/>
        <v>3</v>
      </c>
      <c r="N21" s="458">
        <f t="shared" si="3"/>
        <v>18</v>
      </c>
      <c r="O21" s="427" t="s">
        <v>44</v>
      </c>
    </row>
    <row r="22" spans="2:16" s="81" customFormat="1" ht="18" customHeight="1" x14ac:dyDescent="0.2">
      <c r="B22" s="208"/>
      <c r="C22" s="459" t="s">
        <v>201</v>
      </c>
      <c r="D22" s="460">
        <v>2005</v>
      </c>
      <c r="E22" s="461" t="s">
        <v>15</v>
      </c>
      <c r="F22" s="403"/>
      <c r="G22" s="403"/>
      <c r="H22" s="403">
        <v>0</v>
      </c>
      <c r="I22" s="403">
        <v>1</v>
      </c>
      <c r="J22" s="403">
        <v>1</v>
      </c>
      <c r="K22" s="404">
        <v>1</v>
      </c>
      <c r="L22" s="440">
        <f t="shared" si="1"/>
        <v>3</v>
      </c>
      <c r="M22" s="447">
        <f t="shared" si="2"/>
        <v>3</v>
      </c>
      <c r="N22" s="458">
        <f t="shared" si="3"/>
        <v>18</v>
      </c>
      <c r="O22" s="423" t="s">
        <v>44</v>
      </c>
      <c r="P22"/>
    </row>
    <row r="23" spans="2:16" s="81" customFormat="1" ht="18" customHeight="1" x14ac:dyDescent="0.2">
      <c r="B23" s="374">
        <v>20</v>
      </c>
      <c r="C23" s="573" t="s">
        <v>94</v>
      </c>
      <c r="D23" s="632">
        <v>2006</v>
      </c>
      <c r="E23" s="574" t="s">
        <v>7</v>
      </c>
      <c r="F23" s="403">
        <v>1</v>
      </c>
      <c r="G23" s="403">
        <v>1</v>
      </c>
      <c r="H23" s="403">
        <v>0</v>
      </c>
      <c r="I23" s="403">
        <v>0</v>
      </c>
      <c r="J23" s="403">
        <v>0</v>
      </c>
      <c r="K23" s="404">
        <v>0</v>
      </c>
      <c r="L23" s="440">
        <f t="shared" si="1"/>
        <v>2</v>
      </c>
      <c r="M23" s="447">
        <f t="shared" si="2"/>
        <v>2</v>
      </c>
      <c r="N23" s="458">
        <f t="shared" si="3"/>
        <v>20</v>
      </c>
      <c r="O23" s="423" t="s">
        <v>44</v>
      </c>
    </row>
    <row r="24" spans="2:16" s="81" customFormat="1" ht="18" customHeight="1" x14ac:dyDescent="0.2">
      <c r="B24" s="375"/>
      <c r="C24" s="462" t="s">
        <v>212</v>
      </c>
      <c r="D24" s="465">
        <v>2006</v>
      </c>
      <c r="E24" s="464" t="s">
        <v>18</v>
      </c>
      <c r="F24" s="403"/>
      <c r="G24" s="403"/>
      <c r="H24" s="403">
        <v>0</v>
      </c>
      <c r="I24" s="403">
        <v>0</v>
      </c>
      <c r="J24" s="403">
        <v>2</v>
      </c>
      <c r="K24" s="404">
        <v>0</v>
      </c>
      <c r="L24" s="440">
        <f t="shared" si="1"/>
        <v>2</v>
      </c>
      <c r="M24" s="447">
        <f t="shared" si="2"/>
        <v>2</v>
      </c>
      <c r="N24" s="458">
        <f t="shared" si="3"/>
        <v>20</v>
      </c>
      <c r="O24" s="423" t="s">
        <v>49</v>
      </c>
    </row>
    <row r="25" spans="2:16" s="81" customFormat="1" ht="18" customHeight="1" x14ac:dyDescent="0.2">
      <c r="B25" s="375"/>
      <c r="C25" s="462" t="s">
        <v>213</v>
      </c>
      <c r="D25" s="465">
        <v>2006</v>
      </c>
      <c r="E25" s="464" t="s">
        <v>18</v>
      </c>
      <c r="F25" s="403"/>
      <c r="G25" s="403">
        <v>0</v>
      </c>
      <c r="H25" s="403">
        <v>0</v>
      </c>
      <c r="I25" s="403">
        <v>0</v>
      </c>
      <c r="J25" s="403">
        <v>1</v>
      </c>
      <c r="K25" s="404">
        <v>1</v>
      </c>
      <c r="L25" s="440">
        <f t="shared" si="1"/>
        <v>2</v>
      </c>
      <c r="M25" s="447">
        <f t="shared" si="2"/>
        <v>2</v>
      </c>
      <c r="N25" s="458">
        <f t="shared" si="3"/>
        <v>20</v>
      </c>
      <c r="O25" s="423" t="s">
        <v>49</v>
      </c>
    </row>
    <row r="26" spans="2:16" s="81" customFormat="1" ht="18" customHeight="1" x14ac:dyDescent="0.2">
      <c r="B26" s="375">
        <v>23</v>
      </c>
      <c r="C26" s="631" t="s">
        <v>81</v>
      </c>
      <c r="D26" s="622">
        <v>2006</v>
      </c>
      <c r="E26" s="634" t="s">
        <v>7</v>
      </c>
      <c r="F26" s="469">
        <v>1</v>
      </c>
      <c r="G26" s="469">
        <v>0</v>
      </c>
      <c r="H26" s="469">
        <v>0</v>
      </c>
      <c r="I26" s="469">
        <v>0</v>
      </c>
      <c r="J26" s="469">
        <v>0</v>
      </c>
      <c r="K26" s="470">
        <v>0</v>
      </c>
      <c r="L26" s="440">
        <f t="shared" si="1"/>
        <v>1</v>
      </c>
      <c r="M26" s="447">
        <f t="shared" si="2"/>
        <v>1</v>
      </c>
      <c r="N26" s="454">
        <f>RANK(M26,$M$4:$M$41)</f>
        <v>23</v>
      </c>
      <c r="O26" s="471" t="s">
        <v>44</v>
      </c>
    </row>
    <row r="27" spans="2:16" s="81" customFormat="1" ht="18" customHeight="1" x14ac:dyDescent="0.2">
      <c r="B27" s="267"/>
      <c r="C27" s="630" t="s">
        <v>153</v>
      </c>
      <c r="D27" s="570">
        <v>2005</v>
      </c>
      <c r="E27" s="633" t="s">
        <v>92</v>
      </c>
      <c r="F27" s="403">
        <v>0</v>
      </c>
      <c r="G27" s="403">
        <v>1</v>
      </c>
      <c r="H27" s="403">
        <v>0</v>
      </c>
      <c r="I27" s="403">
        <v>0</v>
      </c>
      <c r="J27" s="403">
        <v>0</v>
      </c>
      <c r="K27" s="404">
        <v>0</v>
      </c>
      <c r="L27" s="440">
        <f t="shared" si="1"/>
        <v>1</v>
      </c>
      <c r="M27" s="447">
        <f t="shared" si="2"/>
        <v>1</v>
      </c>
      <c r="N27" s="458">
        <f>RANK(M27,$M$4:$M$36)</f>
        <v>23</v>
      </c>
      <c r="O27" s="423" t="s">
        <v>44</v>
      </c>
    </row>
    <row r="28" spans="2:16" s="81" customFormat="1" ht="18" customHeight="1" x14ac:dyDescent="0.2">
      <c r="B28" s="374"/>
      <c r="C28" s="459" t="s">
        <v>154</v>
      </c>
      <c r="D28" s="460">
        <v>2006</v>
      </c>
      <c r="E28" s="461" t="s">
        <v>18</v>
      </c>
      <c r="F28" s="403">
        <v>0</v>
      </c>
      <c r="G28" s="403">
        <v>1</v>
      </c>
      <c r="H28" s="403">
        <v>0</v>
      </c>
      <c r="I28" s="403">
        <v>0</v>
      </c>
      <c r="J28" s="403">
        <v>0</v>
      </c>
      <c r="K28" s="404"/>
      <c r="L28" s="440">
        <f t="shared" si="1"/>
        <v>1</v>
      </c>
      <c r="M28" s="447">
        <f t="shared" si="2"/>
        <v>1</v>
      </c>
      <c r="N28" s="458">
        <f>RANK(M28,$M$4:$M$36)</f>
        <v>23</v>
      </c>
      <c r="O28" s="423" t="s">
        <v>49</v>
      </c>
    </row>
    <row r="29" spans="2:16" s="81" customFormat="1" ht="18" customHeight="1" x14ac:dyDescent="0.2">
      <c r="B29" s="375"/>
      <c r="C29" s="462" t="s">
        <v>189</v>
      </c>
      <c r="D29" s="465">
        <v>2006</v>
      </c>
      <c r="E29" s="464" t="s">
        <v>78</v>
      </c>
      <c r="F29" s="403">
        <v>0</v>
      </c>
      <c r="G29" s="403">
        <v>0</v>
      </c>
      <c r="H29" s="403">
        <v>1</v>
      </c>
      <c r="I29" s="403">
        <v>0</v>
      </c>
      <c r="J29" s="403">
        <v>0</v>
      </c>
      <c r="K29" s="404">
        <v>0</v>
      </c>
      <c r="L29" s="440">
        <f t="shared" si="1"/>
        <v>1</v>
      </c>
      <c r="M29" s="447">
        <f t="shared" si="2"/>
        <v>1</v>
      </c>
      <c r="N29" s="458">
        <f>RANK(M29,$M$4:$M$36)</f>
        <v>23</v>
      </c>
      <c r="O29" s="423" t="s">
        <v>44</v>
      </c>
    </row>
    <row r="30" spans="2:16" s="81" customFormat="1" ht="18" customHeight="1" x14ac:dyDescent="0.2">
      <c r="B30" s="267"/>
      <c r="C30" s="462"/>
      <c r="D30" s="463"/>
      <c r="E30" s="464"/>
      <c r="F30" s="403"/>
      <c r="G30" s="403">
        <v>0</v>
      </c>
      <c r="H30" s="403">
        <v>0</v>
      </c>
      <c r="I30" s="403">
        <v>0</v>
      </c>
      <c r="J30" s="403">
        <v>0</v>
      </c>
      <c r="K30" s="404"/>
      <c r="L30" s="440">
        <f t="shared" ref="L30:L32" si="4">SUM(F30:K30)</f>
        <v>0</v>
      </c>
      <c r="M30" s="447">
        <f t="shared" ref="M30:M32" si="5">LARGE(F30:K30,1)+LARGE(F30:K30,2)+LARGE(F30:K30,3)+LARGE(F30:K30,4)</f>
        <v>0</v>
      </c>
      <c r="N30" s="458"/>
      <c r="O30" s="423"/>
    </row>
    <row r="31" spans="2:16" s="81" customFormat="1" ht="18" customHeight="1" x14ac:dyDescent="0.2">
      <c r="B31" s="374"/>
      <c r="C31" s="466"/>
      <c r="D31" s="467"/>
      <c r="E31" s="468"/>
      <c r="F31" s="472"/>
      <c r="G31" s="472"/>
      <c r="H31" s="472">
        <v>0</v>
      </c>
      <c r="I31" s="472">
        <v>0</v>
      </c>
      <c r="J31" s="472">
        <v>0</v>
      </c>
      <c r="K31" s="473">
        <v>0</v>
      </c>
      <c r="L31" s="440">
        <f t="shared" si="4"/>
        <v>0</v>
      </c>
      <c r="M31" s="447">
        <f t="shared" si="5"/>
        <v>0</v>
      </c>
      <c r="N31" s="458"/>
      <c r="O31" s="474"/>
    </row>
    <row r="32" spans="2:16" ht="18" customHeight="1" thickBot="1" x14ac:dyDescent="0.25">
      <c r="B32" s="269"/>
      <c r="C32" s="475"/>
      <c r="D32" s="476"/>
      <c r="E32" s="477"/>
      <c r="F32" s="478"/>
      <c r="G32" s="478"/>
      <c r="H32" s="478">
        <v>0</v>
      </c>
      <c r="I32" s="478">
        <v>0</v>
      </c>
      <c r="J32" s="478">
        <v>0</v>
      </c>
      <c r="K32" s="479">
        <v>0</v>
      </c>
      <c r="L32" s="480">
        <f t="shared" si="4"/>
        <v>0</v>
      </c>
      <c r="M32" s="481">
        <f t="shared" si="5"/>
        <v>0</v>
      </c>
      <c r="N32" s="482"/>
      <c r="O32" s="483"/>
    </row>
    <row r="33" spans="2:15" s="81" customFormat="1" ht="18" customHeight="1" thickTop="1" x14ac:dyDescent="0.2">
      <c r="B33" s="176"/>
      <c r="C33" s="94"/>
      <c r="D33" s="175"/>
      <c r="E33" s="175"/>
      <c r="F33" s="88"/>
      <c r="G33" s="88"/>
      <c r="H33" s="88"/>
      <c r="I33" s="88"/>
      <c r="J33" s="88"/>
      <c r="K33" s="88"/>
      <c r="L33" s="178"/>
      <c r="M33" s="88"/>
      <c r="N33" s="183"/>
      <c r="O33" s="87"/>
    </row>
    <row r="34" spans="2:15" s="81" customFormat="1" ht="18" customHeight="1" x14ac:dyDescent="0.2">
      <c r="B34" s="176"/>
      <c r="C34" s="94"/>
      <c r="D34" s="184"/>
      <c r="E34" s="175"/>
      <c r="F34" s="88"/>
      <c r="G34" s="88"/>
      <c r="H34" s="88"/>
      <c r="I34" s="88"/>
      <c r="J34" s="88"/>
      <c r="K34" s="88"/>
      <c r="L34" s="178"/>
      <c r="M34" s="88"/>
      <c r="N34" s="183"/>
      <c r="O34" s="87"/>
    </row>
    <row r="35" spans="2:15" s="81" customFormat="1" ht="18" customHeight="1" x14ac:dyDescent="0.2">
      <c r="B35" s="176"/>
      <c r="C35" s="94"/>
      <c r="D35" s="175"/>
      <c r="E35" s="175"/>
      <c r="F35" s="88"/>
      <c r="G35" s="88"/>
      <c r="H35" s="88"/>
      <c r="I35" s="88"/>
      <c r="J35" s="88"/>
      <c r="K35" s="88"/>
      <c r="L35" s="29"/>
      <c r="M35" s="28"/>
      <c r="N35" s="183"/>
      <c r="O35" s="87"/>
    </row>
    <row r="36" spans="2:15" s="81" customFormat="1" ht="18" customHeight="1" x14ac:dyDescent="0.2">
      <c r="B36" s="176"/>
      <c r="C36" s="94"/>
      <c r="D36" s="175"/>
      <c r="E36" s="175"/>
      <c r="F36" s="88"/>
      <c r="G36" s="88"/>
      <c r="H36" s="88"/>
      <c r="I36" s="88"/>
      <c r="J36" s="88"/>
      <c r="K36" s="88"/>
      <c r="L36" s="29"/>
      <c r="M36" s="28"/>
      <c r="N36" s="183"/>
      <c r="O36" s="87"/>
    </row>
    <row r="37" spans="2:15" s="81" customFormat="1" ht="18" customHeight="1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2:15" s="81" customFormat="1" ht="18" customHeight="1" x14ac:dyDescent="0.2"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2:15" s="81" customFormat="1" ht="18" customHeight="1" x14ac:dyDescent="0.2"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2:15" s="81" customFormat="1" ht="18" customHeight="1" x14ac:dyDescent="0.2"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2:15" ht="18" customHeight="1" x14ac:dyDescent="0.2">
      <c r="C41"/>
      <c r="D41"/>
      <c r="E41"/>
      <c r="F41"/>
      <c r="G41"/>
      <c r="H41"/>
      <c r="I41"/>
      <c r="J41"/>
      <c r="K41"/>
      <c r="L41"/>
      <c r="M41"/>
      <c r="N41"/>
    </row>
    <row r="42" spans="2:15" ht="18" customHeight="1" x14ac:dyDescent="0.2">
      <c r="C42"/>
      <c r="D42"/>
      <c r="E42"/>
      <c r="F42"/>
      <c r="G42"/>
      <c r="H42"/>
      <c r="I42"/>
      <c r="J42"/>
      <c r="K42"/>
      <c r="L42"/>
      <c r="M42"/>
      <c r="N42"/>
    </row>
    <row r="43" spans="2:15" ht="18" customHeight="1" x14ac:dyDescent="0.2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2:15" ht="18" customHeight="1" x14ac:dyDescent="0.2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2:15" ht="18" customHeight="1" x14ac:dyDescent="0.2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2:15" s="81" customFormat="1" ht="18" customHeight="1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</sheetData>
  <sortState ref="C4:O29">
    <sortCondition ref="N4:N29"/>
    <sortCondition descending="1" ref="L4:L29"/>
  </sortState>
  <mergeCells count="1">
    <mergeCell ref="B2:E2"/>
  </mergeCells>
  <phoneticPr fontId="39" type="noConversion"/>
  <pageMargins left="0.39374999999999999" right="0.39374999999999999" top="0.59027777777777779" bottom="0.59027777777777779" header="0.51180555555555562" footer="0.51180555555555562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4" zoomScaleNormal="100" workbookViewId="0">
      <selection activeCell="S21" sqref="S21"/>
    </sheetView>
  </sheetViews>
  <sheetFormatPr defaultRowHeight="15" x14ac:dyDescent="0.25"/>
  <cols>
    <col min="1" max="1" width="3.85546875" customWidth="1"/>
    <col min="2" max="2" width="4.42578125" customWidth="1"/>
    <col min="3" max="3" width="18.7109375" style="70" customWidth="1"/>
    <col min="4" max="4" width="6" style="71" customWidth="1"/>
    <col min="5" max="5" width="12.7109375" style="70" customWidth="1"/>
    <col min="6" max="6" width="3.7109375" style="72" customWidth="1"/>
    <col min="7" max="11" width="3.7109375" style="73" customWidth="1"/>
    <col min="12" max="13" width="3.7109375" style="75" customWidth="1"/>
    <col min="14" max="14" width="3.7109375" style="41" customWidth="1"/>
    <col min="15" max="15" width="3.7109375" style="71" customWidth="1"/>
    <col min="16" max="16" width="4.28515625" customWidth="1"/>
  </cols>
  <sheetData>
    <row r="1" spans="2:15" s="43" customFormat="1" ht="18" customHeight="1" thickBot="1" x14ac:dyDescent="0.25">
      <c r="B1" s="42" t="s">
        <v>136</v>
      </c>
      <c r="C1" s="44"/>
      <c r="E1" s="44"/>
      <c r="F1" s="45"/>
      <c r="G1" s="45"/>
      <c r="H1" s="45"/>
      <c r="I1" s="45"/>
      <c r="J1" s="45"/>
      <c r="K1" s="45"/>
      <c r="L1" s="46"/>
      <c r="M1" s="46"/>
      <c r="N1" s="47"/>
    </row>
    <row r="2" spans="2:15" ht="151.5" customHeight="1" thickTop="1" thickBot="1" x14ac:dyDescent="0.25">
      <c r="B2" s="653" t="s">
        <v>34</v>
      </c>
      <c r="C2" s="653"/>
      <c r="D2" s="653"/>
      <c r="E2" s="653"/>
      <c r="F2" s="48" t="s">
        <v>121</v>
      </c>
      <c r="G2" s="48" t="s">
        <v>141</v>
      </c>
      <c r="H2" s="48" t="s">
        <v>122</v>
      </c>
      <c r="I2" s="48" t="s">
        <v>123</v>
      </c>
      <c r="J2" s="48" t="s">
        <v>124</v>
      </c>
      <c r="K2" s="48" t="s">
        <v>125</v>
      </c>
      <c r="L2" s="49" t="s">
        <v>35</v>
      </c>
      <c r="M2" s="49" t="s">
        <v>36</v>
      </c>
      <c r="N2" s="50" t="s">
        <v>37</v>
      </c>
      <c r="O2" s="51" t="s">
        <v>38</v>
      </c>
    </row>
    <row r="3" spans="2:15" s="76" customFormat="1" ht="17.25" customHeight="1" thickTop="1" thickBot="1" x14ac:dyDescent="0.25">
      <c r="B3" s="285" t="s">
        <v>39</v>
      </c>
      <c r="C3" s="286" t="s">
        <v>40</v>
      </c>
      <c r="D3" s="287" t="s">
        <v>41</v>
      </c>
      <c r="E3" s="292" t="s">
        <v>42</v>
      </c>
      <c r="F3" s="294" t="s">
        <v>4</v>
      </c>
      <c r="G3" s="288" t="s">
        <v>6</v>
      </c>
      <c r="H3" s="288" t="s">
        <v>8</v>
      </c>
      <c r="I3" s="288" t="s">
        <v>10</v>
      </c>
      <c r="J3" s="288" t="s">
        <v>12</v>
      </c>
      <c r="K3" s="288" t="s">
        <v>14</v>
      </c>
      <c r="L3" s="289">
        <f t="shared" ref="L3" si="0">SUM(F3:K3)</f>
        <v>0</v>
      </c>
      <c r="M3" s="290"/>
      <c r="N3" s="291"/>
      <c r="O3" s="56">
        <f>COUNTIF(O4:O46,"A")</f>
        <v>15</v>
      </c>
    </row>
    <row r="4" spans="2:15" s="81" customFormat="1" ht="18" customHeight="1" thickTop="1" x14ac:dyDescent="0.2">
      <c r="B4" s="578">
        <v>1</v>
      </c>
      <c r="C4" s="400" t="s">
        <v>29</v>
      </c>
      <c r="D4" s="486">
        <v>2008</v>
      </c>
      <c r="E4" s="506" t="s">
        <v>9</v>
      </c>
      <c r="F4" s="484">
        <v>15</v>
      </c>
      <c r="G4" s="469">
        <v>0</v>
      </c>
      <c r="H4" s="469">
        <v>15</v>
      </c>
      <c r="I4" s="469">
        <v>15</v>
      </c>
      <c r="J4" s="469">
        <v>15</v>
      </c>
      <c r="K4" s="469">
        <v>0</v>
      </c>
      <c r="L4" s="436">
        <f t="shared" ref="L4:L16" si="1">SUM(F4:K4)</f>
        <v>60</v>
      </c>
      <c r="M4" s="418">
        <f t="shared" ref="M4:M16" si="2">LARGE(F4:K4,1)+LARGE(F4:K4,2)+LARGE(F4:K4,3)+LARGE(F4:K4,4)</f>
        <v>60</v>
      </c>
      <c r="N4" s="485">
        <f t="shared" ref="N4:N16" si="3">RANK(M4,$M$4:$M$18)</f>
        <v>1</v>
      </c>
      <c r="O4" s="427" t="s">
        <v>44</v>
      </c>
    </row>
    <row r="5" spans="2:15" s="81" customFormat="1" ht="18" customHeight="1" x14ac:dyDescent="0.2">
      <c r="B5" s="237">
        <v>2</v>
      </c>
      <c r="C5" s="301" t="s">
        <v>62</v>
      </c>
      <c r="D5" s="314">
        <v>2008</v>
      </c>
      <c r="E5" s="318" t="s">
        <v>11</v>
      </c>
      <c r="F5" s="487">
        <v>12</v>
      </c>
      <c r="G5" s="469">
        <v>15</v>
      </c>
      <c r="H5" s="469">
        <v>0</v>
      </c>
      <c r="I5" s="469">
        <v>12</v>
      </c>
      <c r="J5" s="469">
        <v>12</v>
      </c>
      <c r="K5" s="469">
        <v>15</v>
      </c>
      <c r="L5" s="436">
        <f t="shared" si="1"/>
        <v>66</v>
      </c>
      <c r="M5" s="418">
        <f t="shared" si="2"/>
        <v>54</v>
      </c>
      <c r="N5" s="485">
        <f t="shared" si="3"/>
        <v>2</v>
      </c>
      <c r="O5" s="427" t="s">
        <v>44</v>
      </c>
    </row>
    <row r="6" spans="2:15" s="81" customFormat="1" ht="18" customHeight="1" x14ac:dyDescent="0.2">
      <c r="B6" s="208">
        <v>3</v>
      </c>
      <c r="C6" s="564" t="s">
        <v>109</v>
      </c>
      <c r="D6" s="566">
        <v>2008</v>
      </c>
      <c r="E6" s="558" t="s">
        <v>9</v>
      </c>
      <c r="F6" s="487">
        <v>7</v>
      </c>
      <c r="G6" s="469">
        <v>8</v>
      </c>
      <c r="H6" s="469">
        <v>10</v>
      </c>
      <c r="I6" s="469">
        <v>8</v>
      </c>
      <c r="J6" s="469">
        <v>10</v>
      </c>
      <c r="K6" s="469">
        <v>12</v>
      </c>
      <c r="L6" s="488">
        <f t="shared" si="1"/>
        <v>55</v>
      </c>
      <c r="M6" s="418">
        <f t="shared" si="2"/>
        <v>40</v>
      </c>
      <c r="N6" s="485">
        <f t="shared" si="3"/>
        <v>3</v>
      </c>
      <c r="O6" s="427" t="s">
        <v>44</v>
      </c>
    </row>
    <row r="7" spans="2:15" s="81" customFormat="1" ht="18" customHeight="1" x14ac:dyDescent="0.2">
      <c r="B7" s="237">
        <v>4</v>
      </c>
      <c r="C7" s="400" t="s">
        <v>64</v>
      </c>
      <c r="D7" s="410">
        <v>2007</v>
      </c>
      <c r="E7" s="489" t="s">
        <v>5</v>
      </c>
      <c r="F7" s="487">
        <v>10</v>
      </c>
      <c r="G7" s="469">
        <v>0</v>
      </c>
      <c r="H7" s="469">
        <v>7</v>
      </c>
      <c r="I7" s="469">
        <v>7</v>
      </c>
      <c r="J7" s="469">
        <v>8</v>
      </c>
      <c r="K7" s="469">
        <v>10</v>
      </c>
      <c r="L7" s="445">
        <f t="shared" si="1"/>
        <v>42</v>
      </c>
      <c r="M7" s="418">
        <f t="shared" si="2"/>
        <v>35</v>
      </c>
      <c r="N7" s="485">
        <f t="shared" si="3"/>
        <v>4</v>
      </c>
      <c r="O7" s="427" t="s">
        <v>44</v>
      </c>
    </row>
    <row r="8" spans="2:15" s="81" customFormat="1" ht="18" customHeight="1" x14ac:dyDescent="0.2">
      <c r="B8" s="208">
        <v>5</v>
      </c>
      <c r="C8" s="466" t="s">
        <v>97</v>
      </c>
      <c r="D8" s="490">
        <v>2007</v>
      </c>
      <c r="E8" s="489" t="s">
        <v>5</v>
      </c>
      <c r="F8" s="487">
        <v>8</v>
      </c>
      <c r="G8" s="469">
        <v>12</v>
      </c>
      <c r="H8" s="469">
        <v>0</v>
      </c>
      <c r="I8" s="469">
        <v>10</v>
      </c>
      <c r="J8" s="469">
        <v>0</v>
      </c>
      <c r="K8" s="469"/>
      <c r="L8" s="488">
        <f t="shared" si="1"/>
        <v>30</v>
      </c>
      <c r="M8" s="441">
        <f t="shared" si="2"/>
        <v>30</v>
      </c>
      <c r="N8" s="485">
        <f t="shared" si="3"/>
        <v>5</v>
      </c>
      <c r="O8" s="427" t="s">
        <v>44</v>
      </c>
    </row>
    <row r="9" spans="2:15" s="81" customFormat="1" ht="18" customHeight="1" x14ac:dyDescent="0.2">
      <c r="B9" s="237">
        <v>6</v>
      </c>
      <c r="C9" s="565" t="s">
        <v>158</v>
      </c>
      <c r="D9" s="567">
        <v>2008</v>
      </c>
      <c r="E9" s="293" t="s">
        <v>9</v>
      </c>
      <c r="F9" s="295"/>
      <c r="G9" s="162">
        <v>7</v>
      </c>
      <c r="H9" s="162">
        <v>8</v>
      </c>
      <c r="I9" s="162">
        <v>0</v>
      </c>
      <c r="J9" s="162">
        <v>0</v>
      </c>
      <c r="K9" s="162">
        <v>6</v>
      </c>
      <c r="L9" s="210">
        <f t="shared" si="1"/>
        <v>21</v>
      </c>
      <c r="M9" s="145">
        <f t="shared" si="2"/>
        <v>21</v>
      </c>
      <c r="N9" s="105">
        <f t="shared" si="3"/>
        <v>6</v>
      </c>
      <c r="O9" s="551" t="s">
        <v>44</v>
      </c>
    </row>
    <row r="10" spans="2:15" s="81" customFormat="1" ht="18" customHeight="1" x14ac:dyDescent="0.2">
      <c r="B10" s="208">
        <v>7</v>
      </c>
      <c r="C10" s="466" t="s">
        <v>157</v>
      </c>
      <c r="D10" s="642">
        <v>2007</v>
      </c>
      <c r="E10" s="489" t="s">
        <v>11</v>
      </c>
      <c r="F10" s="487"/>
      <c r="G10" s="469">
        <v>10</v>
      </c>
      <c r="H10" s="469">
        <v>0</v>
      </c>
      <c r="I10" s="469">
        <v>0</v>
      </c>
      <c r="J10" s="469">
        <v>7</v>
      </c>
      <c r="K10" s="469">
        <v>0</v>
      </c>
      <c r="L10" s="488">
        <f t="shared" si="1"/>
        <v>17</v>
      </c>
      <c r="M10" s="441">
        <f t="shared" si="2"/>
        <v>17</v>
      </c>
      <c r="N10" s="485">
        <f t="shared" si="3"/>
        <v>7</v>
      </c>
      <c r="O10" s="471" t="s">
        <v>44</v>
      </c>
    </row>
    <row r="11" spans="2:15" s="81" customFormat="1" ht="18" customHeight="1" x14ac:dyDescent="0.2">
      <c r="B11" s="237">
        <v>8</v>
      </c>
      <c r="C11" s="400" t="s">
        <v>139</v>
      </c>
      <c r="D11" s="410">
        <v>2008</v>
      </c>
      <c r="E11" s="491" t="s">
        <v>92</v>
      </c>
      <c r="F11" s="487">
        <v>6</v>
      </c>
      <c r="G11" s="469">
        <v>0</v>
      </c>
      <c r="H11" s="469">
        <v>0</v>
      </c>
      <c r="I11" s="469">
        <v>0</v>
      </c>
      <c r="J11" s="469">
        <v>0</v>
      </c>
      <c r="K11" s="469">
        <v>7</v>
      </c>
      <c r="L11" s="445">
        <f t="shared" si="1"/>
        <v>13</v>
      </c>
      <c r="M11" s="435">
        <f t="shared" si="2"/>
        <v>13</v>
      </c>
      <c r="N11" s="485">
        <f t="shared" si="3"/>
        <v>8</v>
      </c>
      <c r="O11" s="446" t="s">
        <v>44</v>
      </c>
    </row>
    <row r="12" spans="2:15" s="81" customFormat="1" ht="18" customHeight="1" x14ac:dyDescent="0.2">
      <c r="B12" s="208">
        <v>9</v>
      </c>
      <c r="C12" s="641" t="s">
        <v>184</v>
      </c>
      <c r="D12" s="643">
        <v>2008</v>
      </c>
      <c r="E12" s="293" t="s">
        <v>78</v>
      </c>
      <c r="F12" s="295">
        <v>0</v>
      </c>
      <c r="G12" s="162">
        <v>0</v>
      </c>
      <c r="H12" s="162">
        <v>12</v>
      </c>
      <c r="I12" s="162">
        <v>0</v>
      </c>
      <c r="J12" s="162">
        <v>0</v>
      </c>
      <c r="K12" s="162">
        <v>0</v>
      </c>
      <c r="L12" s="598">
        <f t="shared" si="1"/>
        <v>12</v>
      </c>
      <c r="M12" s="124">
        <f t="shared" si="2"/>
        <v>12</v>
      </c>
      <c r="N12" s="485">
        <f t="shared" si="3"/>
        <v>9</v>
      </c>
      <c r="O12" s="174" t="s">
        <v>44</v>
      </c>
    </row>
    <row r="13" spans="2:15" s="81" customFormat="1" ht="18" customHeight="1" x14ac:dyDescent="0.2">
      <c r="B13" s="374">
        <v>10</v>
      </c>
      <c r="C13" s="230" t="s">
        <v>82</v>
      </c>
      <c r="D13" s="643">
        <v>2009</v>
      </c>
      <c r="E13" s="644" t="s">
        <v>5</v>
      </c>
      <c r="F13" s="295">
        <v>0</v>
      </c>
      <c r="G13" s="162">
        <v>0</v>
      </c>
      <c r="H13" s="162"/>
      <c r="I13" s="162">
        <v>0</v>
      </c>
      <c r="J13" s="162">
        <v>0</v>
      </c>
      <c r="K13" s="645">
        <v>8</v>
      </c>
      <c r="L13" s="598">
        <f t="shared" si="1"/>
        <v>8</v>
      </c>
      <c r="M13" s="124">
        <f t="shared" si="2"/>
        <v>8</v>
      </c>
      <c r="N13" s="647">
        <f t="shared" si="3"/>
        <v>10</v>
      </c>
      <c r="O13" s="174" t="s">
        <v>44</v>
      </c>
    </row>
    <row r="14" spans="2:15" s="81" customFormat="1" ht="18" customHeight="1" x14ac:dyDescent="0.2">
      <c r="B14" s="585">
        <v>11</v>
      </c>
      <c r="C14" s="462" t="s">
        <v>202</v>
      </c>
      <c r="D14" s="491">
        <v>2008</v>
      </c>
      <c r="E14" s="492" t="s">
        <v>18</v>
      </c>
      <c r="F14" s="402"/>
      <c r="G14" s="403"/>
      <c r="H14" s="403">
        <v>0</v>
      </c>
      <c r="I14" s="403">
        <v>6</v>
      </c>
      <c r="J14" s="403">
        <v>0</v>
      </c>
      <c r="K14" s="404">
        <v>0</v>
      </c>
      <c r="L14" s="445">
        <f t="shared" si="1"/>
        <v>6</v>
      </c>
      <c r="M14" s="646">
        <f t="shared" si="2"/>
        <v>6</v>
      </c>
      <c r="N14" s="648">
        <f t="shared" si="3"/>
        <v>11</v>
      </c>
      <c r="O14" s="446" t="s">
        <v>49</v>
      </c>
    </row>
    <row r="15" spans="2:15" s="81" customFormat="1" ht="18" customHeight="1" x14ac:dyDescent="0.2">
      <c r="B15" s="375"/>
      <c r="C15" s="565" t="s">
        <v>216</v>
      </c>
      <c r="D15" s="567">
        <v>2008</v>
      </c>
      <c r="E15" s="293" t="s">
        <v>13</v>
      </c>
      <c r="F15" s="121">
        <v>0</v>
      </c>
      <c r="G15" s="122">
        <v>0</v>
      </c>
      <c r="H15" s="122"/>
      <c r="I15" s="122">
        <v>0</v>
      </c>
      <c r="J15" s="122">
        <v>6</v>
      </c>
      <c r="K15" s="123">
        <v>0</v>
      </c>
      <c r="L15" s="598">
        <f t="shared" si="1"/>
        <v>6</v>
      </c>
      <c r="M15" s="599">
        <f t="shared" si="2"/>
        <v>6</v>
      </c>
      <c r="N15" s="600">
        <f t="shared" si="3"/>
        <v>11</v>
      </c>
      <c r="O15" s="174" t="s">
        <v>44</v>
      </c>
    </row>
    <row r="16" spans="2:15" s="81" customFormat="1" ht="18" customHeight="1" thickBot="1" x14ac:dyDescent="0.25">
      <c r="B16" s="576"/>
      <c r="C16" s="223" t="s">
        <v>185</v>
      </c>
      <c r="D16" s="593">
        <v>2008</v>
      </c>
      <c r="E16" s="594" t="s">
        <v>18</v>
      </c>
      <c r="F16" s="231">
        <v>0</v>
      </c>
      <c r="G16" s="387">
        <v>0</v>
      </c>
      <c r="H16" s="387">
        <v>6</v>
      </c>
      <c r="I16" s="387">
        <v>0</v>
      </c>
      <c r="J16" s="387">
        <v>0</v>
      </c>
      <c r="K16" s="595">
        <v>0</v>
      </c>
      <c r="L16" s="232">
        <f t="shared" si="1"/>
        <v>6</v>
      </c>
      <c r="M16" s="596">
        <f t="shared" si="2"/>
        <v>6</v>
      </c>
      <c r="N16" s="597">
        <f t="shared" si="3"/>
        <v>11</v>
      </c>
      <c r="O16" s="235" t="s">
        <v>49</v>
      </c>
    </row>
    <row r="17" spans="2:15" s="81" customFormat="1" ht="18" customHeight="1" thickTop="1" x14ac:dyDescent="0.2">
      <c r="B17" s="176"/>
      <c r="C17" s="198"/>
      <c r="D17" s="184"/>
      <c r="E17" s="175"/>
      <c r="F17" s="88"/>
      <c r="G17" s="88"/>
      <c r="H17" s="88"/>
      <c r="I17" s="88"/>
      <c r="J17" s="88"/>
      <c r="K17" s="88"/>
      <c r="L17" s="178"/>
      <c r="M17" s="88"/>
      <c r="N17" s="183"/>
      <c r="O17" s="176"/>
    </row>
    <row r="18" spans="2:15" s="81" customFormat="1" ht="18" customHeight="1" thickBot="1" x14ac:dyDescent="0.25">
      <c r="B18" s="180"/>
      <c r="C18" s="199"/>
      <c r="D18" s="200"/>
      <c r="E18" s="201"/>
      <c r="F18" s="202"/>
      <c r="G18" s="202"/>
      <c r="H18" s="202"/>
      <c r="I18" s="202"/>
      <c r="J18" s="202"/>
      <c r="K18" s="202"/>
      <c r="L18" s="163"/>
      <c r="M18" s="202"/>
      <c r="N18" s="203"/>
      <c r="O18" s="180"/>
    </row>
    <row r="19" spans="2:15" s="81" customFormat="1" ht="18" customHeight="1" thickTop="1" x14ac:dyDescent="0.2">
      <c r="B19" s="578">
        <v>1</v>
      </c>
      <c r="C19" s="493" t="s">
        <v>155</v>
      </c>
      <c r="D19" s="410">
        <v>2005</v>
      </c>
      <c r="E19" s="461" t="s">
        <v>5</v>
      </c>
      <c r="F19" s="412"/>
      <c r="G19" s="469">
        <v>15</v>
      </c>
      <c r="H19" s="469">
        <v>0</v>
      </c>
      <c r="I19" s="469">
        <v>0</v>
      </c>
      <c r="J19" s="469">
        <v>0</v>
      </c>
      <c r="K19" s="469">
        <v>15</v>
      </c>
      <c r="L19" s="436">
        <f t="shared" ref="L19:L25" si="4">SUM(F19:K19)</f>
        <v>30</v>
      </c>
      <c r="M19" s="418">
        <f t="shared" ref="M19:M25" si="5">LARGE(F19:K19,1)+LARGE(F19:K19,2)+LARGE(F19:K19,3)+LARGE(F19:K19,4)</f>
        <v>30</v>
      </c>
      <c r="N19" s="485">
        <f t="shared" ref="N19:N24" si="6">RANK(M19,$M$19:$M$24)</f>
        <v>1</v>
      </c>
      <c r="O19" s="427" t="s">
        <v>44</v>
      </c>
    </row>
    <row r="20" spans="2:15" s="81" customFormat="1" ht="18" customHeight="1" x14ac:dyDescent="0.2">
      <c r="B20" s="579">
        <v>2</v>
      </c>
      <c r="C20" s="493" t="s">
        <v>116</v>
      </c>
      <c r="D20" s="486">
        <v>2005</v>
      </c>
      <c r="E20" s="461" t="s">
        <v>5</v>
      </c>
      <c r="F20" s="487">
        <v>15</v>
      </c>
      <c r="G20" s="469">
        <v>0</v>
      </c>
      <c r="H20" s="469"/>
      <c r="I20" s="469">
        <v>15</v>
      </c>
      <c r="J20" s="469">
        <v>0</v>
      </c>
      <c r="K20" s="469">
        <v>0</v>
      </c>
      <c r="L20" s="436">
        <f t="shared" si="4"/>
        <v>30</v>
      </c>
      <c r="M20" s="418">
        <f t="shared" si="5"/>
        <v>30</v>
      </c>
      <c r="N20" s="485">
        <f t="shared" si="6"/>
        <v>1</v>
      </c>
      <c r="O20" s="427" t="s">
        <v>44</v>
      </c>
    </row>
    <row r="21" spans="2:15" s="81" customFormat="1" ht="18" customHeight="1" x14ac:dyDescent="0.2">
      <c r="B21" s="267">
        <v>3</v>
      </c>
      <c r="C21" s="466" t="s">
        <v>156</v>
      </c>
      <c r="D21" s="490">
        <v>2006</v>
      </c>
      <c r="E21" s="489" t="s">
        <v>11</v>
      </c>
      <c r="F21" s="487">
        <v>0</v>
      </c>
      <c r="G21" s="469">
        <v>12</v>
      </c>
      <c r="H21" s="469">
        <v>0</v>
      </c>
      <c r="I21" s="469">
        <v>0</v>
      </c>
      <c r="J21" s="469">
        <v>15</v>
      </c>
      <c r="K21" s="469">
        <v>0</v>
      </c>
      <c r="L21" s="405">
        <f t="shared" si="4"/>
        <v>27</v>
      </c>
      <c r="M21" s="494">
        <f t="shared" si="5"/>
        <v>27</v>
      </c>
      <c r="N21" s="485">
        <f t="shared" si="6"/>
        <v>3</v>
      </c>
      <c r="O21" s="427" t="s">
        <v>44</v>
      </c>
    </row>
    <row r="22" spans="2:15" s="81" customFormat="1" ht="18" customHeight="1" x14ac:dyDescent="0.2">
      <c r="B22" s="237">
        <v>4</v>
      </c>
      <c r="C22" s="400" t="s">
        <v>63</v>
      </c>
      <c r="D22" s="430">
        <v>2006</v>
      </c>
      <c r="E22" s="461" t="s">
        <v>78</v>
      </c>
      <c r="F22" s="487">
        <v>0</v>
      </c>
      <c r="G22" s="469">
        <v>10</v>
      </c>
      <c r="H22" s="469">
        <v>15</v>
      </c>
      <c r="I22" s="469">
        <v>0</v>
      </c>
      <c r="J22" s="469">
        <v>0</v>
      </c>
      <c r="K22" s="469">
        <v>0</v>
      </c>
      <c r="L22" s="445">
        <f t="shared" si="4"/>
        <v>25</v>
      </c>
      <c r="M22" s="435">
        <f t="shared" si="5"/>
        <v>25</v>
      </c>
      <c r="N22" s="485">
        <f t="shared" si="6"/>
        <v>4</v>
      </c>
      <c r="O22" s="427" t="s">
        <v>44</v>
      </c>
    </row>
    <row r="23" spans="2:15" s="81" customFormat="1" ht="18" customHeight="1" x14ac:dyDescent="0.2">
      <c r="B23" s="267"/>
      <c r="C23" s="493"/>
      <c r="D23" s="410"/>
      <c r="E23" s="461"/>
      <c r="F23" s="487">
        <v>0</v>
      </c>
      <c r="G23" s="469">
        <v>0</v>
      </c>
      <c r="H23" s="469">
        <v>0</v>
      </c>
      <c r="I23" s="469">
        <v>0</v>
      </c>
      <c r="J23" s="469">
        <v>0</v>
      </c>
      <c r="K23" s="469">
        <v>0</v>
      </c>
      <c r="L23" s="405">
        <f t="shared" si="4"/>
        <v>0</v>
      </c>
      <c r="M23" s="494">
        <f t="shared" si="5"/>
        <v>0</v>
      </c>
      <c r="N23" s="485"/>
      <c r="O23" s="427"/>
    </row>
    <row r="24" spans="2:15" s="81" customFormat="1" ht="18" customHeight="1" x14ac:dyDescent="0.2">
      <c r="B24" s="268"/>
      <c r="C24" s="493"/>
      <c r="D24" s="486"/>
      <c r="E24" s="495"/>
      <c r="F24" s="402"/>
      <c r="G24" s="435">
        <v>0</v>
      </c>
      <c r="H24" s="435">
        <v>0</v>
      </c>
      <c r="I24" s="435">
        <v>0</v>
      </c>
      <c r="J24" s="435">
        <v>0</v>
      </c>
      <c r="K24" s="435">
        <v>0</v>
      </c>
      <c r="L24" s="445">
        <f t="shared" si="4"/>
        <v>0</v>
      </c>
      <c r="M24" s="435">
        <f t="shared" si="5"/>
        <v>0</v>
      </c>
      <c r="N24" s="485"/>
      <c r="O24" s="446"/>
    </row>
    <row r="25" spans="2:15" s="81" customFormat="1" ht="18" customHeight="1" thickBot="1" x14ac:dyDescent="0.25">
      <c r="B25" s="269"/>
      <c r="C25" s="496"/>
      <c r="D25" s="497"/>
      <c r="E25" s="498"/>
      <c r="F25" s="499"/>
      <c r="G25" s="500"/>
      <c r="H25" s="500">
        <v>0</v>
      </c>
      <c r="I25" s="500">
        <v>0</v>
      </c>
      <c r="J25" s="500">
        <v>0</v>
      </c>
      <c r="K25" s="500">
        <v>0</v>
      </c>
      <c r="L25" s="501">
        <f t="shared" si="4"/>
        <v>0</v>
      </c>
      <c r="M25" s="500">
        <f t="shared" si="5"/>
        <v>0</v>
      </c>
      <c r="N25" s="502"/>
      <c r="O25" s="503"/>
    </row>
    <row r="26" spans="2:15" s="81" customFormat="1" ht="18" customHeight="1" thickTop="1" x14ac:dyDescent="0.2"/>
    <row r="27" spans="2:15" s="81" customFormat="1" ht="18" customHeight="1" x14ac:dyDescent="0.2"/>
    <row r="28" spans="2:15" s="81" customFormat="1" ht="18" customHeight="1" x14ac:dyDescent="0.2"/>
    <row r="29" spans="2:15" s="81" customFormat="1" ht="18" customHeight="1" x14ac:dyDescent="0.2"/>
    <row r="30" spans="2:15" s="81" customFormat="1" ht="18" customHeight="1" x14ac:dyDescent="0.2"/>
    <row r="31" spans="2:15" s="81" customFormat="1" ht="18" customHeight="1" x14ac:dyDescent="0.2"/>
    <row r="32" spans="2:15" s="81" customFormat="1" ht="18" customHeight="1" x14ac:dyDescent="0.2"/>
    <row r="33" spans="1:16" s="81" customFormat="1" ht="18" customHeight="1" x14ac:dyDescent="0.2"/>
    <row r="34" spans="1:16" s="81" customFormat="1" ht="18" customHeight="1" x14ac:dyDescent="0.2"/>
    <row r="35" spans="1:16" s="81" customFormat="1" ht="18" customHeight="1" x14ac:dyDescent="0.2"/>
    <row r="36" spans="1:16" ht="12.75" x14ac:dyDescent="0.2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x14ac:dyDescent="0.25">
      <c r="O37" s="81"/>
    </row>
    <row r="38" spans="1:16" x14ac:dyDescent="0.25">
      <c r="O38" s="81"/>
    </row>
  </sheetData>
  <sortState ref="C4:O16">
    <sortCondition ref="N4:N16"/>
  </sortState>
  <mergeCells count="1">
    <mergeCell ref="B2:E2"/>
  </mergeCells>
  <phoneticPr fontId="39" type="noConversion"/>
  <pageMargins left="0.39374999999999999" right="0.39374999999999999" top="0.59027777777777779" bottom="0.59027777777777779" header="0.51180555555555562" footer="0.51180555555555562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topLeftCell="A4" workbookViewId="0">
      <selection activeCell="S18" sqref="S18:T18"/>
    </sheetView>
  </sheetViews>
  <sheetFormatPr defaultRowHeight="15" x14ac:dyDescent="0.25"/>
  <cols>
    <col min="1" max="1" width="3.7109375" customWidth="1"/>
    <col min="2" max="2" width="4" customWidth="1"/>
    <col min="3" max="3" width="19.140625" style="70" customWidth="1"/>
    <col min="4" max="4" width="5.5703125" style="71" customWidth="1"/>
    <col min="5" max="5" width="13" style="70" customWidth="1"/>
    <col min="6" max="6" width="3.7109375" style="72" customWidth="1"/>
    <col min="7" max="11" width="3.7109375" style="73" customWidth="1"/>
    <col min="12" max="13" width="3.7109375" style="75" customWidth="1"/>
    <col min="14" max="14" width="4.42578125" style="41" customWidth="1"/>
    <col min="15" max="15" width="3.7109375" style="71" customWidth="1"/>
    <col min="16" max="16" width="4.7109375" style="71" customWidth="1"/>
  </cols>
  <sheetData>
    <row r="1" spans="2:16" s="43" customFormat="1" ht="18" customHeight="1" thickBot="1" x14ac:dyDescent="0.25">
      <c r="B1" s="42" t="s">
        <v>137</v>
      </c>
      <c r="C1" s="44"/>
      <c r="E1" s="44"/>
      <c r="F1" s="45"/>
      <c r="G1" s="45"/>
      <c r="H1" s="45"/>
      <c r="I1" s="45"/>
      <c r="J1" s="45"/>
      <c r="K1" s="45"/>
      <c r="L1" s="46"/>
      <c r="M1" s="46"/>
      <c r="N1" s="47"/>
    </row>
    <row r="2" spans="2:16" ht="151.5" customHeight="1" thickTop="1" thickBot="1" x14ac:dyDescent="0.25">
      <c r="B2" s="653" t="s">
        <v>34</v>
      </c>
      <c r="C2" s="653"/>
      <c r="D2" s="653"/>
      <c r="E2" s="653"/>
      <c r="F2" s="48" t="s">
        <v>121</v>
      </c>
      <c r="G2" s="48" t="s">
        <v>141</v>
      </c>
      <c r="H2" s="48" t="s">
        <v>122</v>
      </c>
      <c r="I2" s="48" t="s">
        <v>123</v>
      </c>
      <c r="J2" s="48" t="s">
        <v>124</v>
      </c>
      <c r="K2" s="48" t="s">
        <v>125</v>
      </c>
      <c r="L2" s="49" t="s">
        <v>35</v>
      </c>
      <c r="M2" s="49" t="s">
        <v>36</v>
      </c>
      <c r="N2" s="50" t="s">
        <v>37</v>
      </c>
      <c r="O2" s="51" t="s">
        <v>38</v>
      </c>
      <c r="P2"/>
    </row>
    <row r="3" spans="2:16" s="76" customFormat="1" ht="17.25" customHeight="1" thickTop="1" thickBot="1" x14ac:dyDescent="0.25">
      <c r="B3" s="107" t="s">
        <v>39</v>
      </c>
      <c r="C3" s="108" t="s">
        <v>40</v>
      </c>
      <c r="D3" s="109" t="s">
        <v>41</v>
      </c>
      <c r="E3" s="110" t="s">
        <v>42</v>
      </c>
      <c r="F3" s="111" t="s">
        <v>4</v>
      </c>
      <c r="G3" s="112" t="s">
        <v>6</v>
      </c>
      <c r="H3" s="112" t="s">
        <v>8</v>
      </c>
      <c r="I3" s="112" t="s">
        <v>10</v>
      </c>
      <c r="J3" s="112" t="s">
        <v>12</v>
      </c>
      <c r="K3" s="112" t="s">
        <v>14</v>
      </c>
      <c r="L3" s="113">
        <f t="shared" ref="L3:L11" si="0">SUM(F3:K3)</f>
        <v>0</v>
      </c>
      <c r="M3" s="49"/>
      <c r="N3" s="114"/>
      <c r="O3" s="56">
        <f>COUNTIF(O4:O46,"A")</f>
        <v>8</v>
      </c>
    </row>
    <row r="4" spans="2:16" s="81" customFormat="1" ht="18" customHeight="1" thickTop="1" x14ac:dyDescent="0.2">
      <c r="B4" s="208">
        <v>1</v>
      </c>
      <c r="C4" s="319" t="s">
        <v>98</v>
      </c>
      <c r="D4" s="373">
        <v>2011</v>
      </c>
      <c r="E4" s="384" t="s">
        <v>15</v>
      </c>
      <c r="F4" s="304">
        <v>15</v>
      </c>
      <c r="G4" s="305">
        <v>15</v>
      </c>
      <c r="H4" s="305">
        <v>15</v>
      </c>
      <c r="I4" s="305">
        <v>15</v>
      </c>
      <c r="J4" s="305">
        <v>12</v>
      </c>
      <c r="K4" s="305">
        <v>12</v>
      </c>
      <c r="L4" s="306">
        <f>SUM(F4:K4)</f>
        <v>84</v>
      </c>
      <c r="M4" s="307">
        <f>LARGE(F4:K4,1)+LARGE(F4:K4,2)+LARGE(F4:K4,3)+LARGE(F4:K4,4)</f>
        <v>60</v>
      </c>
      <c r="N4" s="308">
        <f>RANK(M4,$M$4:$M$12)</f>
        <v>1</v>
      </c>
      <c r="O4" s="311" t="s">
        <v>44</v>
      </c>
    </row>
    <row r="5" spans="2:16" s="81" customFormat="1" ht="18" customHeight="1" x14ac:dyDescent="0.2">
      <c r="B5" s="237">
        <v>2</v>
      </c>
      <c r="C5" s="319" t="s">
        <v>77</v>
      </c>
      <c r="D5" s="314">
        <v>2012</v>
      </c>
      <c r="E5" s="318" t="s">
        <v>9</v>
      </c>
      <c r="F5" s="304">
        <v>12</v>
      </c>
      <c r="G5" s="305">
        <v>10</v>
      </c>
      <c r="H5" s="305">
        <v>12</v>
      </c>
      <c r="I5" s="305">
        <v>12</v>
      </c>
      <c r="J5" s="305">
        <v>15</v>
      </c>
      <c r="K5" s="305">
        <v>15</v>
      </c>
      <c r="L5" s="306">
        <f>SUM(F5:K5)</f>
        <v>76</v>
      </c>
      <c r="M5" s="307">
        <f>LARGE(F5:K5,1)+LARGE(F5:K5,2)+LARGE(F5:K5,3)+LARGE(F5:K5,4)</f>
        <v>54</v>
      </c>
      <c r="N5" s="308">
        <f>RANK(M5,$M$4:$M$12)</f>
        <v>2</v>
      </c>
      <c r="O5" s="311" t="s">
        <v>44</v>
      </c>
    </row>
    <row r="6" spans="2:16" s="81" customFormat="1" ht="18" customHeight="1" x14ac:dyDescent="0.2">
      <c r="B6" s="208">
        <v>3</v>
      </c>
      <c r="C6" s="301" t="s">
        <v>145</v>
      </c>
      <c r="D6" s="302">
        <v>2011</v>
      </c>
      <c r="E6" s="542" t="s">
        <v>5</v>
      </c>
      <c r="F6" s="304">
        <v>0</v>
      </c>
      <c r="G6" s="305">
        <v>12</v>
      </c>
      <c r="H6" s="305">
        <v>0</v>
      </c>
      <c r="I6" s="305">
        <v>0</v>
      </c>
      <c r="J6" s="305">
        <v>0</v>
      </c>
      <c r="K6" s="305">
        <v>10</v>
      </c>
      <c r="L6" s="320">
        <f>SUM(F6:K6)</f>
        <v>22</v>
      </c>
      <c r="M6" s="307">
        <f>LARGE(F6:K6,1)+LARGE(F6:K6,2)+LARGE(F6:K6,3)+LARGE(F6:K6,4)</f>
        <v>22</v>
      </c>
      <c r="N6" s="308">
        <f>RANK(M6,$M$4:$M$12)</f>
        <v>3</v>
      </c>
      <c r="O6" s="311" t="s">
        <v>44</v>
      </c>
      <c r="P6" s="321"/>
    </row>
    <row r="7" spans="2:16" s="81" customFormat="1" ht="18" customHeight="1" x14ac:dyDescent="0.2">
      <c r="B7" s="237">
        <v>4</v>
      </c>
      <c r="C7" s="273" t="s">
        <v>176</v>
      </c>
      <c r="D7" s="272">
        <v>2011</v>
      </c>
      <c r="E7" s="303" t="s">
        <v>18</v>
      </c>
      <c r="F7" s="304">
        <v>0</v>
      </c>
      <c r="G7" s="305">
        <v>0</v>
      </c>
      <c r="H7" s="305">
        <v>10</v>
      </c>
      <c r="I7" s="305">
        <v>0</v>
      </c>
      <c r="J7" s="305">
        <v>0</v>
      </c>
      <c r="K7" s="305">
        <v>0</v>
      </c>
      <c r="L7" s="306">
        <f t="shared" si="0"/>
        <v>10</v>
      </c>
      <c r="M7" s="307">
        <f t="shared" ref="M7:M11" si="1">LARGE(F7:K7,1)+LARGE(F7:K7,2)+LARGE(F7:K7,3)+LARGE(F7:K7,4)</f>
        <v>10</v>
      </c>
      <c r="N7" s="308">
        <f t="shared" ref="N7:N10" si="2">RANK(M7,$M$4:$M$12)</f>
        <v>4</v>
      </c>
      <c r="O7" s="311" t="s">
        <v>49</v>
      </c>
    </row>
    <row r="8" spans="2:16" s="81" customFormat="1" ht="18" customHeight="1" x14ac:dyDescent="0.2">
      <c r="B8" s="208">
        <v>5</v>
      </c>
      <c r="C8" s="301" t="s">
        <v>224</v>
      </c>
      <c r="D8" s="314">
        <v>2011</v>
      </c>
      <c r="E8" s="391" t="s">
        <v>92</v>
      </c>
      <c r="F8" s="304">
        <v>0</v>
      </c>
      <c r="G8" s="305">
        <v>0</v>
      </c>
      <c r="H8" s="305">
        <v>0</v>
      </c>
      <c r="I8" s="305">
        <v>0</v>
      </c>
      <c r="J8" s="305">
        <v>0</v>
      </c>
      <c r="K8" s="305">
        <v>8</v>
      </c>
      <c r="L8" s="306">
        <f t="shared" si="0"/>
        <v>8</v>
      </c>
      <c r="M8" s="307">
        <f t="shared" si="1"/>
        <v>8</v>
      </c>
      <c r="N8" s="308">
        <f t="shared" si="2"/>
        <v>5</v>
      </c>
      <c r="O8" s="311" t="s">
        <v>44</v>
      </c>
    </row>
    <row r="9" spans="2:16" s="81" customFormat="1" ht="18" customHeight="1" x14ac:dyDescent="0.2">
      <c r="B9" s="237"/>
      <c r="C9" s="273"/>
      <c r="D9" s="272"/>
      <c r="E9" s="391"/>
      <c r="F9" s="304">
        <v>0</v>
      </c>
      <c r="G9" s="305">
        <v>0</v>
      </c>
      <c r="H9" s="305">
        <v>0</v>
      </c>
      <c r="I9" s="378">
        <v>0</v>
      </c>
      <c r="J9" s="305"/>
      <c r="K9" s="305">
        <v>0</v>
      </c>
      <c r="L9" s="304">
        <f t="shared" si="0"/>
        <v>0</v>
      </c>
      <c r="M9" s="307">
        <f t="shared" si="1"/>
        <v>0</v>
      </c>
      <c r="N9" s="308"/>
      <c r="O9" s="311"/>
    </row>
    <row r="10" spans="2:16" s="81" customFormat="1" ht="18" customHeight="1" x14ac:dyDescent="0.2">
      <c r="B10" s="208"/>
      <c r="C10" s="273"/>
      <c r="D10" s="272"/>
      <c r="E10" s="391"/>
      <c r="F10" s="304">
        <v>0</v>
      </c>
      <c r="G10" s="305">
        <v>0</v>
      </c>
      <c r="H10" s="305">
        <v>0</v>
      </c>
      <c r="I10" s="305">
        <v>0</v>
      </c>
      <c r="J10" s="378">
        <v>0</v>
      </c>
      <c r="K10" s="305">
        <v>0</v>
      </c>
      <c r="L10" s="320">
        <f t="shared" si="0"/>
        <v>0</v>
      </c>
      <c r="M10" s="307">
        <f t="shared" si="1"/>
        <v>0</v>
      </c>
      <c r="N10" s="308"/>
      <c r="O10" s="311"/>
    </row>
    <row r="11" spans="2:16" s="81" customFormat="1" ht="18" customHeight="1" thickBot="1" x14ac:dyDescent="0.25">
      <c r="B11" s="237"/>
      <c r="C11" s="164"/>
      <c r="D11" s="165"/>
      <c r="E11" s="188"/>
      <c r="F11" s="166">
        <v>0</v>
      </c>
      <c r="G11" s="167">
        <v>0</v>
      </c>
      <c r="H11" s="167">
        <v>0</v>
      </c>
      <c r="I11" s="189">
        <v>0</v>
      </c>
      <c r="J11" s="167">
        <v>0</v>
      </c>
      <c r="K11" s="189">
        <v>0</v>
      </c>
      <c r="L11" s="166">
        <f t="shared" si="0"/>
        <v>0</v>
      </c>
      <c r="M11" s="169">
        <f t="shared" si="1"/>
        <v>0</v>
      </c>
      <c r="N11" s="190"/>
      <c r="O11" s="186"/>
    </row>
    <row r="12" spans="2:16" s="81" customFormat="1" ht="18" customHeight="1" thickTop="1" thickBot="1" x14ac:dyDescent="0.25">
      <c r="B12" s="191"/>
      <c r="C12" s="192"/>
      <c r="D12" s="193"/>
      <c r="E12" s="193"/>
      <c r="F12" s="194"/>
      <c r="G12" s="194"/>
      <c r="H12" s="194"/>
      <c r="I12" s="195"/>
      <c r="J12" s="196"/>
      <c r="K12" s="196"/>
      <c r="L12" s="194"/>
      <c r="M12" s="194"/>
      <c r="N12" s="194"/>
      <c r="O12" s="197"/>
    </row>
    <row r="13" spans="2:16" s="81" customFormat="1" ht="18" customHeight="1" thickTop="1" x14ac:dyDescent="0.2">
      <c r="B13" s="208">
        <v>1</v>
      </c>
      <c r="C13" s="319" t="s">
        <v>82</v>
      </c>
      <c r="D13" s="373">
        <v>2009</v>
      </c>
      <c r="E13" s="542" t="s">
        <v>5</v>
      </c>
      <c r="F13" s="304">
        <v>15</v>
      </c>
      <c r="G13" s="305">
        <v>15</v>
      </c>
      <c r="H13" s="305">
        <v>15</v>
      </c>
      <c r="I13" s="305">
        <v>12</v>
      </c>
      <c r="J13" s="305">
        <v>10</v>
      </c>
      <c r="K13" s="305">
        <v>0</v>
      </c>
      <c r="L13" s="306">
        <f t="shared" ref="L13:L18" si="3">SUM(F13:K13)</f>
        <v>67</v>
      </c>
      <c r="M13" s="307">
        <f t="shared" ref="M13:M18" si="4">LARGE(F13:K13,1)+LARGE(F13:K13,2)+LARGE(F13:K13,3)+LARGE(F13:K13,4)</f>
        <v>57</v>
      </c>
      <c r="N13" s="308">
        <f>RANK(M13,$M$13:$M$22)</f>
        <v>1</v>
      </c>
      <c r="O13" s="309" t="s">
        <v>44</v>
      </c>
    </row>
    <row r="14" spans="2:16" s="81" customFormat="1" ht="18" customHeight="1" x14ac:dyDescent="0.2">
      <c r="B14" s="237">
        <v>2</v>
      </c>
      <c r="C14" s="368" t="s">
        <v>203</v>
      </c>
      <c r="D14" s="312">
        <v>2009</v>
      </c>
      <c r="E14" s="543" t="s">
        <v>92</v>
      </c>
      <c r="F14" s="304">
        <v>10</v>
      </c>
      <c r="G14" s="305">
        <v>0</v>
      </c>
      <c r="H14" s="305">
        <v>0</v>
      </c>
      <c r="I14" s="305">
        <v>15</v>
      </c>
      <c r="J14" s="305">
        <v>15</v>
      </c>
      <c r="K14" s="305">
        <v>12</v>
      </c>
      <c r="L14" s="306">
        <f t="shared" si="3"/>
        <v>52</v>
      </c>
      <c r="M14" s="307">
        <f t="shared" si="4"/>
        <v>52</v>
      </c>
      <c r="N14" s="310">
        <f>RANK(M14,$M$13:$M$36)</f>
        <v>2</v>
      </c>
      <c r="O14" s="311" t="s">
        <v>44</v>
      </c>
    </row>
    <row r="15" spans="2:16" s="81" customFormat="1" ht="18" customHeight="1" x14ac:dyDescent="0.2">
      <c r="B15" s="208">
        <v>3</v>
      </c>
      <c r="C15" s="301" t="s">
        <v>115</v>
      </c>
      <c r="D15" s="314">
        <v>2010</v>
      </c>
      <c r="E15" s="318" t="s">
        <v>9</v>
      </c>
      <c r="F15" s="304">
        <v>12</v>
      </c>
      <c r="G15" s="305">
        <v>0</v>
      </c>
      <c r="H15" s="305">
        <v>12</v>
      </c>
      <c r="I15" s="305">
        <v>10</v>
      </c>
      <c r="J15" s="305">
        <v>12</v>
      </c>
      <c r="K15" s="305">
        <v>15</v>
      </c>
      <c r="L15" s="306">
        <f t="shared" si="3"/>
        <v>61</v>
      </c>
      <c r="M15" s="307">
        <f t="shared" si="4"/>
        <v>51</v>
      </c>
      <c r="N15" s="310">
        <f>RANK(M15,$M$13:$M$22)</f>
        <v>3</v>
      </c>
      <c r="O15" s="311" t="s">
        <v>44</v>
      </c>
    </row>
    <row r="16" spans="2:16" s="81" customFormat="1" ht="18" customHeight="1" x14ac:dyDescent="0.2">
      <c r="B16" s="237">
        <v>4</v>
      </c>
      <c r="C16" s="301" t="s">
        <v>164</v>
      </c>
      <c r="D16" s="314">
        <v>2010</v>
      </c>
      <c r="E16" s="303" t="s">
        <v>18</v>
      </c>
      <c r="F16" s="304"/>
      <c r="G16" s="305">
        <v>12</v>
      </c>
      <c r="H16" s="305">
        <v>0</v>
      </c>
      <c r="I16" s="305">
        <v>0</v>
      </c>
      <c r="J16" s="305">
        <v>0</v>
      </c>
      <c r="K16" s="305">
        <v>0</v>
      </c>
      <c r="L16" s="315">
        <f t="shared" si="3"/>
        <v>12</v>
      </c>
      <c r="M16" s="316">
        <f t="shared" si="4"/>
        <v>12</v>
      </c>
      <c r="N16" s="310">
        <f>RANK(M16,$M$13:$M$36)</f>
        <v>4</v>
      </c>
      <c r="O16" s="317" t="s">
        <v>49</v>
      </c>
    </row>
    <row r="17" spans="2:15" s="81" customFormat="1" ht="18" customHeight="1" x14ac:dyDescent="0.2">
      <c r="B17" s="208">
        <v>5</v>
      </c>
      <c r="C17" s="301" t="s">
        <v>177</v>
      </c>
      <c r="D17" s="314">
        <v>2010</v>
      </c>
      <c r="E17" s="303" t="s">
        <v>18</v>
      </c>
      <c r="F17" s="304">
        <v>0</v>
      </c>
      <c r="G17" s="305">
        <v>0</v>
      </c>
      <c r="H17" s="305">
        <v>10</v>
      </c>
      <c r="I17" s="305">
        <v>0</v>
      </c>
      <c r="J17" s="305">
        <v>0</v>
      </c>
      <c r="K17" s="305">
        <v>0</v>
      </c>
      <c r="L17" s="315">
        <f t="shared" si="3"/>
        <v>10</v>
      </c>
      <c r="M17" s="316">
        <f t="shared" si="4"/>
        <v>10</v>
      </c>
      <c r="N17" s="310">
        <f>RANK(M17,$M$13:$M$36)</f>
        <v>5</v>
      </c>
      <c r="O17" s="317" t="s">
        <v>49</v>
      </c>
    </row>
    <row r="18" spans="2:15" s="81" customFormat="1" ht="18" customHeight="1" x14ac:dyDescent="0.2">
      <c r="B18" s="237"/>
      <c r="C18" s="301" t="s">
        <v>225</v>
      </c>
      <c r="D18" s="314">
        <v>2009</v>
      </c>
      <c r="E18" s="300" t="s">
        <v>78</v>
      </c>
      <c r="F18" s="304">
        <v>0</v>
      </c>
      <c r="G18" s="305">
        <v>0</v>
      </c>
      <c r="H18" s="305">
        <v>0</v>
      </c>
      <c r="I18" s="305">
        <v>0</v>
      </c>
      <c r="J18" s="305">
        <v>0</v>
      </c>
      <c r="K18" s="305">
        <v>10</v>
      </c>
      <c r="L18" s="390">
        <f t="shared" si="3"/>
        <v>10</v>
      </c>
      <c r="M18" s="353">
        <f t="shared" si="4"/>
        <v>10</v>
      </c>
      <c r="N18" s="310">
        <f>RANK(M18,$M$13:$M$36)</f>
        <v>5</v>
      </c>
      <c r="O18" s="311" t="s">
        <v>44</v>
      </c>
    </row>
    <row r="19" spans="2:15" s="81" customFormat="1" ht="18" customHeight="1" x14ac:dyDescent="0.2">
      <c r="B19" s="208"/>
      <c r="C19" s="93"/>
      <c r="D19" s="66"/>
      <c r="E19" s="68"/>
      <c r="F19" s="59">
        <v>0</v>
      </c>
      <c r="G19" s="305">
        <v>0</v>
      </c>
      <c r="H19" s="305">
        <v>0</v>
      </c>
      <c r="I19" s="305">
        <v>0</v>
      </c>
      <c r="J19" s="305">
        <v>0</v>
      </c>
      <c r="K19" s="305">
        <v>0</v>
      </c>
      <c r="L19" s="210">
        <f t="shared" ref="L19:L22" si="5">SUM(F19:K19)</f>
        <v>0</v>
      </c>
      <c r="M19" s="145">
        <f t="shared" ref="M19:M22" si="6">LARGE(F19:K19,1)+LARGE(F19:K19,2)+LARGE(F19:K19,3)+LARGE(F19:K19,4)</f>
        <v>0</v>
      </c>
      <c r="N19" s="310"/>
      <c r="O19" s="236"/>
    </row>
    <row r="20" spans="2:15" s="81" customFormat="1" ht="18" customHeight="1" x14ac:dyDescent="0.2">
      <c r="B20" s="237"/>
      <c r="C20" s="93"/>
      <c r="D20" s="66"/>
      <c r="E20" s="68"/>
      <c r="F20" s="59">
        <v>0</v>
      </c>
      <c r="G20" s="305">
        <v>0</v>
      </c>
      <c r="H20" s="305">
        <v>0</v>
      </c>
      <c r="I20" s="305">
        <v>0</v>
      </c>
      <c r="J20" s="305">
        <v>0</v>
      </c>
      <c r="K20" s="305">
        <v>0</v>
      </c>
      <c r="L20" s="210">
        <f t="shared" si="5"/>
        <v>0</v>
      </c>
      <c r="M20" s="145">
        <f t="shared" si="6"/>
        <v>0</v>
      </c>
      <c r="N20" s="310"/>
      <c r="O20" s="236"/>
    </row>
    <row r="21" spans="2:15" s="81" customFormat="1" ht="18" customHeight="1" x14ac:dyDescent="0.2">
      <c r="B21" s="208"/>
      <c r="C21" s="93"/>
      <c r="D21" s="66"/>
      <c r="E21" s="68"/>
      <c r="F21" s="59">
        <v>0</v>
      </c>
      <c r="G21" s="305">
        <v>0</v>
      </c>
      <c r="H21" s="305">
        <v>0</v>
      </c>
      <c r="I21" s="305">
        <v>0</v>
      </c>
      <c r="J21" s="305">
        <v>0</v>
      </c>
      <c r="K21" s="305">
        <v>0</v>
      </c>
      <c r="L21" s="210">
        <f t="shared" si="5"/>
        <v>0</v>
      </c>
      <c r="M21" s="145">
        <f t="shared" si="6"/>
        <v>0</v>
      </c>
      <c r="N21" s="65"/>
      <c r="O21" s="236"/>
    </row>
    <row r="22" spans="2:15" s="81" customFormat="1" ht="18" customHeight="1" thickBot="1" x14ac:dyDescent="0.25">
      <c r="B22" s="237"/>
      <c r="C22" s="223"/>
      <c r="D22" s="187"/>
      <c r="E22" s="201"/>
      <c r="F22" s="166"/>
      <c r="G22" s="167"/>
      <c r="H22" s="167">
        <v>0</v>
      </c>
      <c r="I22" s="167">
        <v>0</v>
      </c>
      <c r="J22" s="167">
        <v>0</v>
      </c>
      <c r="K22" s="167">
        <v>0</v>
      </c>
      <c r="L22" s="232">
        <f t="shared" si="5"/>
        <v>0</v>
      </c>
      <c r="M22" s="233">
        <f t="shared" si="6"/>
        <v>0</v>
      </c>
      <c r="N22" s="65"/>
      <c r="O22" s="235"/>
    </row>
    <row r="23" spans="2:15" s="81" customFormat="1" ht="18" customHeight="1" thickTop="1" x14ac:dyDescent="0.2">
      <c r="B23" s="87"/>
      <c r="C23" s="94"/>
      <c r="D23" s="175"/>
      <c r="E23" s="179"/>
      <c r="F23" s="88"/>
      <c r="G23" s="88"/>
      <c r="H23" s="88"/>
      <c r="I23" s="88"/>
      <c r="J23" s="88"/>
      <c r="K23" s="88"/>
      <c r="L23" s="29"/>
      <c r="M23" s="28"/>
      <c r="N23" s="28"/>
      <c r="O23" s="87"/>
    </row>
    <row r="24" spans="2:15" s="81" customFormat="1" ht="18" customHeight="1" x14ac:dyDescent="0.2">
      <c r="B24" s="87"/>
      <c r="C24" s="94"/>
      <c r="D24" s="175"/>
      <c r="E24" s="179"/>
      <c r="F24" s="88"/>
      <c r="G24" s="88"/>
      <c r="H24" s="88"/>
      <c r="I24" s="88"/>
      <c r="J24" s="88"/>
      <c r="K24" s="88"/>
      <c r="L24" s="29"/>
      <c r="M24" s="28"/>
      <c r="N24" s="28"/>
      <c r="O24" s="87"/>
    </row>
    <row r="25" spans="2:15" s="81" customFormat="1" ht="18" customHeight="1" x14ac:dyDescent="0.2">
      <c r="B25" s="87"/>
      <c r="C25" s="94"/>
      <c r="D25" s="175"/>
      <c r="E25" s="175"/>
      <c r="F25" s="88"/>
      <c r="G25" s="88"/>
      <c r="H25" s="88"/>
      <c r="I25" s="88"/>
      <c r="J25" s="88"/>
      <c r="K25" s="88"/>
      <c r="L25" s="29"/>
      <c r="M25" s="28"/>
      <c r="N25" s="28"/>
      <c r="O25" s="87"/>
    </row>
    <row r="26" spans="2:15" s="81" customFormat="1" ht="18" customHeight="1" x14ac:dyDescent="0.2">
      <c r="B26" s="87"/>
      <c r="C26" s="94"/>
      <c r="D26" s="175"/>
      <c r="E26" s="175"/>
      <c r="F26" s="88"/>
      <c r="G26" s="88"/>
      <c r="H26" s="88"/>
      <c r="I26" s="88"/>
      <c r="J26" s="88"/>
      <c r="K26" s="88"/>
      <c r="L26" s="29"/>
      <c r="M26" s="28"/>
      <c r="N26" s="28"/>
      <c r="O26" s="87"/>
    </row>
    <row r="27" spans="2:15" s="81" customFormat="1" ht="18" customHeight="1" x14ac:dyDescent="0.2">
      <c r="B27" s="87"/>
      <c r="C27" s="94"/>
      <c r="D27" s="175"/>
      <c r="E27" s="179"/>
      <c r="F27" s="88"/>
      <c r="G27" s="88"/>
      <c r="H27" s="88"/>
      <c r="I27" s="88"/>
      <c r="J27" s="88"/>
      <c r="K27" s="88"/>
      <c r="L27" s="29"/>
      <c r="M27" s="28"/>
      <c r="N27" s="28"/>
      <c r="O27" s="87"/>
    </row>
    <row r="28" spans="2:15" s="81" customFormat="1" ht="18" customHeight="1" x14ac:dyDescent="0.2">
      <c r="B28" s="87"/>
      <c r="C28" s="94"/>
      <c r="D28" s="118"/>
      <c r="E28" s="118"/>
      <c r="F28" s="88"/>
      <c r="G28" s="88"/>
      <c r="H28" s="88"/>
      <c r="I28" s="88"/>
      <c r="J28" s="88"/>
      <c r="K28" s="88"/>
      <c r="L28" s="29"/>
      <c r="M28" s="28"/>
      <c r="N28" s="28"/>
      <c r="O28" s="87"/>
    </row>
    <row r="29" spans="2:15" s="81" customFormat="1" ht="18" customHeight="1" x14ac:dyDescent="0.2"/>
    <row r="30" spans="2:15" s="81" customFormat="1" ht="18" customHeight="1" x14ac:dyDescent="0.2"/>
    <row r="31" spans="2:15" s="81" customFormat="1" ht="18" customHeight="1" x14ac:dyDescent="0.2"/>
    <row r="32" spans="2:15" s="81" customFormat="1" ht="18" customHeight="1" x14ac:dyDescent="0.2"/>
    <row r="33" spans="2:15" s="81" customFormat="1" ht="18" customHeight="1" x14ac:dyDescent="0.2"/>
    <row r="34" spans="2:15" s="81" customFormat="1" ht="18" customHeight="1" x14ac:dyDescent="0.2"/>
    <row r="35" spans="2:15" s="81" customFormat="1" ht="18" customHeight="1" x14ac:dyDescent="0.2"/>
    <row r="36" spans="2:15" s="81" customFormat="1" ht="18" customHeight="1" x14ac:dyDescent="0.2">
      <c r="B36" s="87"/>
      <c r="C36" s="118"/>
      <c r="D36" s="118"/>
      <c r="E36" s="118"/>
      <c r="F36" s="88"/>
      <c r="G36" s="88"/>
      <c r="H36" s="88"/>
      <c r="I36" s="88"/>
      <c r="J36" s="88"/>
      <c r="K36" s="88"/>
      <c r="L36" s="88"/>
      <c r="M36" s="88"/>
      <c r="N36" s="28"/>
      <c r="O36" s="87"/>
    </row>
    <row r="37" spans="2:15" s="81" customFormat="1" ht="18" customHeight="1" x14ac:dyDescent="0.2">
      <c r="I37" s="116"/>
    </row>
    <row r="38" spans="2:15" s="71" customFormat="1" x14ac:dyDescent="0.25">
      <c r="B38"/>
      <c r="C38" s="70"/>
      <c r="E38" s="70"/>
      <c r="F38" s="72"/>
      <c r="G38" s="73"/>
      <c r="H38" s="73"/>
      <c r="I38" s="117"/>
      <c r="J38" s="73"/>
      <c r="K38" s="73"/>
      <c r="L38" s="75"/>
      <c r="M38" s="75"/>
      <c r="N38" s="41"/>
    </row>
    <row r="39" spans="2:15" s="71" customFormat="1" x14ac:dyDescent="0.25">
      <c r="B39"/>
      <c r="C39" s="70"/>
      <c r="D39" s="70"/>
      <c r="E39" s="70"/>
      <c r="F39" s="72"/>
      <c r="G39" s="73"/>
      <c r="H39" s="73"/>
      <c r="I39" s="73"/>
      <c r="J39" s="73"/>
      <c r="K39" s="73"/>
      <c r="L39" s="75"/>
      <c r="M39" s="75"/>
      <c r="N39" s="41"/>
    </row>
    <row r="40" spans="2:15" s="71" customFormat="1" x14ac:dyDescent="0.25">
      <c r="B40"/>
      <c r="C40" s="70"/>
      <c r="E40" s="70"/>
      <c r="F40" s="72"/>
      <c r="G40" s="73"/>
      <c r="H40" s="73"/>
      <c r="I40" s="117"/>
      <c r="J40" s="73"/>
      <c r="K40" s="73"/>
      <c r="L40" s="75"/>
      <c r="M40" s="75"/>
      <c r="N40" s="41"/>
    </row>
    <row r="41" spans="2:15" s="71" customFormat="1" x14ac:dyDescent="0.25">
      <c r="B41"/>
      <c r="C41" s="70"/>
      <c r="E41" s="70"/>
      <c r="F41" s="72"/>
      <c r="G41" s="73"/>
      <c r="H41" s="73"/>
      <c r="I41" s="117"/>
      <c r="J41" s="73"/>
      <c r="K41" s="73"/>
      <c r="L41" s="75"/>
      <c r="M41" s="75"/>
      <c r="N41" s="41"/>
    </row>
  </sheetData>
  <sortState ref="C13:O18">
    <sortCondition ref="N13:N18"/>
  </sortState>
  <mergeCells count="1">
    <mergeCell ref="B2:E2"/>
  </mergeCells>
  <phoneticPr fontId="39" type="noConversion"/>
  <pageMargins left="0.39374999999999999" right="0.39374999999999999" top="0.59027777777777779" bottom="0.59027777777777779" header="0.51180555555555562" footer="0.5118055555555556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zoomScaleNormal="100" workbookViewId="0">
      <selection activeCell="T8" sqref="T8"/>
    </sheetView>
  </sheetViews>
  <sheetFormatPr defaultRowHeight="15" x14ac:dyDescent="0.25"/>
  <cols>
    <col min="1" max="1" width="3.7109375" customWidth="1"/>
    <col min="2" max="2" width="4.42578125" customWidth="1"/>
    <col min="3" max="3" width="17.5703125" style="70" customWidth="1"/>
    <col min="4" max="4" width="6" style="71" customWidth="1"/>
    <col min="5" max="5" width="11.7109375" style="70" customWidth="1"/>
    <col min="6" max="6" width="3.7109375" style="72" customWidth="1"/>
    <col min="7" max="12" width="3.7109375" style="73" customWidth="1"/>
    <col min="13" max="13" width="3.7109375" style="72" customWidth="1"/>
    <col min="14" max="15" width="3.7109375" style="75" customWidth="1"/>
  </cols>
  <sheetData>
    <row r="1" spans="2:17" s="43" customFormat="1" ht="18" customHeight="1" thickBot="1" x14ac:dyDescent="0.25">
      <c r="B1" s="42" t="s">
        <v>138</v>
      </c>
      <c r="C1" s="44"/>
      <c r="E1" s="44"/>
      <c r="F1" s="45"/>
      <c r="G1" s="45"/>
      <c r="H1" s="45"/>
      <c r="I1" s="45"/>
      <c r="J1" s="45"/>
      <c r="K1" s="45"/>
      <c r="L1" s="45"/>
      <c r="M1" s="45"/>
      <c r="N1" s="46"/>
      <c r="O1" s="46"/>
    </row>
    <row r="2" spans="2:17" ht="151.5" customHeight="1" thickTop="1" thickBot="1" x14ac:dyDescent="0.25">
      <c r="B2" s="653" t="s">
        <v>34</v>
      </c>
      <c r="C2" s="653"/>
      <c r="D2" s="653"/>
      <c r="E2" s="653"/>
      <c r="F2" s="48" t="s">
        <v>121</v>
      </c>
      <c r="G2" s="48" t="s">
        <v>141</v>
      </c>
      <c r="H2" s="48" t="s">
        <v>122</v>
      </c>
      <c r="I2" s="48" t="s">
        <v>123</v>
      </c>
      <c r="J2" s="48" t="s">
        <v>124</v>
      </c>
      <c r="K2" s="48" t="s">
        <v>125</v>
      </c>
      <c r="L2" s="49" t="s">
        <v>35</v>
      </c>
      <c r="M2" s="49" t="s">
        <v>36</v>
      </c>
      <c r="N2" s="50" t="s">
        <v>37</v>
      </c>
      <c r="O2" s="50" t="s">
        <v>38</v>
      </c>
    </row>
    <row r="3" spans="2:17" s="76" customFormat="1" ht="17.25" customHeight="1" thickTop="1" thickBot="1" x14ac:dyDescent="0.25">
      <c r="B3" s="119" t="s">
        <v>39</v>
      </c>
      <c r="C3" s="96" t="s">
        <v>40</v>
      </c>
      <c r="D3" s="97" t="s">
        <v>41</v>
      </c>
      <c r="E3" s="98" t="s">
        <v>42</v>
      </c>
      <c r="F3" s="99" t="s">
        <v>4</v>
      </c>
      <c r="G3" s="100" t="s">
        <v>6</v>
      </c>
      <c r="H3" s="100" t="s">
        <v>8</v>
      </c>
      <c r="I3" s="100" t="s">
        <v>10</v>
      </c>
      <c r="J3" s="100" t="s">
        <v>12</v>
      </c>
      <c r="K3" s="100" t="s">
        <v>14</v>
      </c>
      <c r="L3" s="101"/>
      <c r="M3" s="102"/>
      <c r="N3" s="103"/>
      <c r="O3" s="161">
        <f>COUNTIF(O4:O16,"A")</f>
        <v>9</v>
      </c>
    </row>
    <row r="4" spans="2:17" s="266" customFormat="1" ht="17.25" customHeight="1" thickTop="1" x14ac:dyDescent="0.2">
      <c r="B4" s="208">
        <v>1</v>
      </c>
      <c r="C4" s="439" t="s">
        <v>56</v>
      </c>
      <c r="D4" s="426">
        <v>2004</v>
      </c>
      <c r="E4" s="432" t="s">
        <v>78</v>
      </c>
      <c r="F4" s="412">
        <v>15</v>
      </c>
      <c r="G4" s="451">
        <v>0</v>
      </c>
      <c r="H4" s="451">
        <v>12</v>
      </c>
      <c r="I4" s="451">
        <v>0</v>
      </c>
      <c r="J4" s="451">
        <v>15</v>
      </c>
      <c r="K4" s="504">
        <v>15</v>
      </c>
      <c r="L4" s="445">
        <f t="shared" ref="L4:L14" si="0">SUM(F4:K4)</f>
        <v>57</v>
      </c>
      <c r="M4" s="435">
        <f t="shared" ref="M4:M14" si="1">LARGE(F4:K4,1)+LARGE(F4:K4,2)+LARGE(F4:K4,3)+LARGE(F4:K4,4)</f>
        <v>57</v>
      </c>
      <c r="N4" s="505">
        <f t="shared" ref="N4:N14" si="2">RANK(M4,$M$4:$M$16)</f>
        <v>1</v>
      </c>
      <c r="O4" s="420" t="s">
        <v>44</v>
      </c>
    </row>
    <row r="5" spans="2:17" s="116" customFormat="1" ht="18" customHeight="1" x14ac:dyDescent="0.2">
      <c r="B5" s="237">
        <v>2</v>
      </c>
      <c r="C5" s="421" t="s">
        <v>151</v>
      </c>
      <c r="D5" s="314">
        <v>2004</v>
      </c>
      <c r="E5" s="548" t="s">
        <v>13</v>
      </c>
      <c r="F5" s="59"/>
      <c r="G5" s="104">
        <v>10</v>
      </c>
      <c r="H5" s="104">
        <v>0</v>
      </c>
      <c r="I5" s="104">
        <v>10</v>
      </c>
      <c r="J5" s="104">
        <v>12</v>
      </c>
      <c r="K5" s="120">
        <v>12</v>
      </c>
      <c r="L5" s="354">
        <f t="shared" si="0"/>
        <v>44</v>
      </c>
      <c r="M5" s="353">
        <f t="shared" si="1"/>
        <v>44</v>
      </c>
      <c r="N5" s="125">
        <f t="shared" si="2"/>
        <v>2</v>
      </c>
      <c r="O5" s="64" t="s">
        <v>44</v>
      </c>
    </row>
    <row r="6" spans="2:17" s="116" customFormat="1" ht="18" customHeight="1" x14ac:dyDescent="0.2">
      <c r="B6" s="208">
        <v>3</v>
      </c>
      <c r="C6" s="392" t="s">
        <v>160</v>
      </c>
      <c r="D6" s="227">
        <v>2002</v>
      </c>
      <c r="E6" s="217" t="s">
        <v>11</v>
      </c>
      <c r="F6" s="67">
        <v>0</v>
      </c>
      <c r="G6" s="305">
        <v>15</v>
      </c>
      <c r="H6" s="305">
        <v>8</v>
      </c>
      <c r="I6" s="305">
        <v>8</v>
      </c>
      <c r="J6" s="305">
        <v>0</v>
      </c>
      <c r="K6" s="356">
        <v>10</v>
      </c>
      <c r="L6" s="354">
        <f t="shared" si="0"/>
        <v>41</v>
      </c>
      <c r="M6" s="353">
        <f t="shared" si="1"/>
        <v>41</v>
      </c>
      <c r="N6" s="605">
        <f t="shared" si="2"/>
        <v>3</v>
      </c>
      <c r="O6" s="606" t="s">
        <v>44</v>
      </c>
    </row>
    <row r="7" spans="2:17" s="116" customFormat="1" ht="18" customHeight="1" x14ac:dyDescent="0.2">
      <c r="B7" s="237">
        <v>4</v>
      </c>
      <c r="C7" s="421" t="s">
        <v>102</v>
      </c>
      <c r="D7" s="410">
        <v>2003</v>
      </c>
      <c r="E7" s="416" t="s">
        <v>9</v>
      </c>
      <c r="F7" s="412">
        <v>10</v>
      </c>
      <c r="G7" s="451">
        <v>12</v>
      </c>
      <c r="H7" s="451">
        <v>0</v>
      </c>
      <c r="I7" s="451">
        <v>12</v>
      </c>
      <c r="J7" s="451">
        <v>0</v>
      </c>
      <c r="K7" s="504">
        <v>0</v>
      </c>
      <c r="L7" s="445">
        <f t="shared" si="0"/>
        <v>34</v>
      </c>
      <c r="M7" s="435">
        <f t="shared" si="1"/>
        <v>34</v>
      </c>
      <c r="N7" s="425">
        <f t="shared" si="2"/>
        <v>4</v>
      </c>
      <c r="O7" s="427" t="s">
        <v>44</v>
      </c>
    </row>
    <row r="8" spans="2:17" s="81" customFormat="1" ht="18" customHeight="1" x14ac:dyDescent="0.2">
      <c r="B8" s="208">
        <v>5</v>
      </c>
      <c r="C8" s="368" t="s">
        <v>191</v>
      </c>
      <c r="D8" s="312">
        <v>2001</v>
      </c>
      <c r="E8" s="604" t="s">
        <v>9</v>
      </c>
      <c r="F8" s="59"/>
      <c r="G8" s="104">
        <v>0</v>
      </c>
      <c r="H8" s="104">
        <v>7</v>
      </c>
      <c r="I8" s="104">
        <v>15</v>
      </c>
      <c r="J8" s="104">
        <v>0</v>
      </c>
      <c r="K8" s="120">
        <v>8</v>
      </c>
      <c r="L8" s="354">
        <f t="shared" si="0"/>
        <v>30</v>
      </c>
      <c r="M8" s="353">
        <f t="shared" si="1"/>
        <v>30</v>
      </c>
      <c r="N8" s="61">
        <f t="shared" si="2"/>
        <v>5</v>
      </c>
      <c r="O8" s="64" t="s">
        <v>44</v>
      </c>
    </row>
    <row r="9" spans="2:17" s="81" customFormat="1" ht="18" customHeight="1" x14ac:dyDescent="0.2">
      <c r="B9" s="237">
        <v>6</v>
      </c>
      <c r="C9" s="338" t="s">
        <v>90</v>
      </c>
      <c r="D9" s="575">
        <v>2003</v>
      </c>
      <c r="E9" s="270" t="s">
        <v>78</v>
      </c>
      <c r="F9" s="59">
        <v>0</v>
      </c>
      <c r="G9" s="305">
        <v>0</v>
      </c>
      <c r="H9" s="305">
        <v>15</v>
      </c>
      <c r="I9" s="305">
        <v>0</v>
      </c>
      <c r="J9" s="305">
        <v>0</v>
      </c>
      <c r="K9" s="120"/>
      <c r="L9" s="354">
        <f t="shared" si="0"/>
        <v>15</v>
      </c>
      <c r="M9" s="353">
        <f t="shared" si="1"/>
        <v>15</v>
      </c>
      <c r="N9" s="61">
        <f t="shared" si="2"/>
        <v>6</v>
      </c>
      <c r="O9" s="64" t="s">
        <v>44</v>
      </c>
    </row>
    <row r="10" spans="2:17" s="81" customFormat="1" ht="18" customHeight="1" x14ac:dyDescent="0.2">
      <c r="B10" s="208">
        <v>7</v>
      </c>
      <c r="C10" s="439" t="s">
        <v>61</v>
      </c>
      <c r="D10" s="555">
        <v>2004</v>
      </c>
      <c r="E10" s="432" t="s">
        <v>9</v>
      </c>
      <c r="F10" s="412">
        <v>8</v>
      </c>
      <c r="G10" s="451">
        <v>0</v>
      </c>
      <c r="H10" s="451">
        <v>6</v>
      </c>
      <c r="I10" s="451">
        <v>0</v>
      </c>
      <c r="J10" s="451">
        <v>0</v>
      </c>
      <c r="K10" s="504">
        <v>0</v>
      </c>
      <c r="L10" s="445">
        <f t="shared" si="0"/>
        <v>14</v>
      </c>
      <c r="M10" s="435">
        <f t="shared" si="1"/>
        <v>14</v>
      </c>
      <c r="N10" s="425">
        <f t="shared" si="2"/>
        <v>7</v>
      </c>
      <c r="O10" s="427" t="s">
        <v>44</v>
      </c>
    </row>
    <row r="11" spans="2:17" s="81" customFormat="1" ht="18" customHeight="1" x14ac:dyDescent="0.2">
      <c r="B11" s="237">
        <v>8</v>
      </c>
      <c r="C11" s="439" t="s">
        <v>59</v>
      </c>
      <c r="D11" s="570">
        <v>2004</v>
      </c>
      <c r="E11" s="432" t="s">
        <v>78</v>
      </c>
      <c r="F11" s="412">
        <v>12</v>
      </c>
      <c r="G11" s="451">
        <v>0</v>
      </c>
      <c r="H11" s="451">
        <v>0</v>
      </c>
      <c r="I11" s="451">
        <v>0</v>
      </c>
      <c r="J11" s="451"/>
      <c r="K11" s="504">
        <v>0</v>
      </c>
      <c r="L11" s="445">
        <f t="shared" si="0"/>
        <v>12</v>
      </c>
      <c r="M11" s="435">
        <f t="shared" si="1"/>
        <v>12</v>
      </c>
      <c r="N11" s="425">
        <f t="shared" si="2"/>
        <v>8</v>
      </c>
      <c r="O11" s="427" t="s">
        <v>44</v>
      </c>
      <c r="Q11" s="85" t="s">
        <v>91</v>
      </c>
    </row>
    <row r="12" spans="2:17" s="81" customFormat="1" ht="18" customHeight="1" x14ac:dyDescent="0.2">
      <c r="B12" s="208">
        <v>9</v>
      </c>
      <c r="C12" s="338" t="s">
        <v>190</v>
      </c>
      <c r="D12" s="312">
        <v>2004</v>
      </c>
      <c r="E12" s="324" t="s">
        <v>78</v>
      </c>
      <c r="F12" s="59"/>
      <c r="G12" s="104">
        <v>0</v>
      </c>
      <c r="H12" s="104">
        <v>10</v>
      </c>
      <c r="I12" s="104">
        <v>0</v>
      </c>
      <c r="J12" s="104">
        <v>0</v>
      </c>
      <c r="K12" s="120">
        <v>0</v>
      </c>
      <c r="L12" s="354">
        <f t="shared" si="0"/>
        <v>10</v>
      </c>
      <c r="M12" s="353">
        <f t="shared" si="1"/>
        <v>10</v>
      </c>
      <c r="N12" s="61">
        <f t="shared" si="2"/>
        <v>9</v>
      </c>
      <c r="O12" s="64" t="s">
        <v>44</v>
      </c>
    </row>
    <row r="13" spans="2:17" s="81" customFormat="1" ht="18" customHeight="1" x14ac:dyDescent="0.2">
      <c r="B13" s="237"/>
      <c r="C13" s="230" t="s">
        <v>214</v>
      </c>
      <c r="D13" s="57">
        <v>2002</v>
      </c>
      <c r="E13" s="58" t="s">
        <v>18</v>
      </c>
      <c r="F13" s="59"/>
      <c r="G13" s="104"/>
      <c r="H13" s="104">
        <v>0</v>
      </c>
      <c r="I13" s="104">
        <v>0</v>
      </c>
      <c r="J13" s="104">
        <v>10</v>
      </c>
      <c r="K13" s="120">
        <v>0</v>
      </c>
      <c r="L13" s="354">
        <f t="shared" si="0"/>
        <v>10</v>
      </c>
      <c r="M13" s="353">
        <f t="shared" si="1"/>
        <v>10</v>
      </c>
      <c r="N13" s="61">
        <f t="shared" si="2"/>
        <v>9</v>
      </c>
      <c r="O13" s="64" t="s">
        <v>49</v>
      </c>
    </row>
    <row r="14" spans="2:17" s="81" customFormat="1" ht="18" customHeight="1" x14ac:dyDescent="0.2">
      <c r="B14" s="208">
        <v>11</v>
      </c>
      <c r="C14" s="94" t="s">
        <v>215</v>
      </c>
      <c r="D14" s="57">
        <v>2003</v>
      </c>
      <c r="E14" s="58" t="s">
        <v>18</v>
      </c>
      <c r="F14" s="59"/>
      <c r="G14" s="104"/>
      <c r="H14" s="104">
        <v>0</v>
      </c>
      <c r="I14" s="104">
        <v>0</v>
      </c>
      <c r="J14" s="104">
        <v>8</v>
      </c>
      <c r="K14" s="120">
        <v>0</v>
      </c>
      <c r="L14" s="354">
        <f t="shared" si="0"/>
        <v>8</v>
      </c>
      <c r="M14" s="353">
        <f t="shared" si="1"/>
        <v>8</v>
      </c>
      <c r="N14" s="61">
        <f t="shared" si="2"/>
        <v>11</v>
      </c>
      <c r="O14" s="64" t="s">
        <v>49</v>
      </c>
    </row>
    <row r="15" spans="2:17" s="81" customFormat="1" ht="18" customHeight="1" x14ac:dyDescent="0.2">
      <c r="B15" s="237"/>
      <c r="C15" s="93"/>
      <c r="D15" s="57"/>
      <c r="E15" s="58"/>
      <c r="F15" s="59">
        <v>0</v>
      </c>
      <c r="G15" s="104">
        <v>0</v>
      </c>
      <c r="H15" s="104">
        <v>0</v>
      </c>
      <c r="I15" s="104">
        <v>0</v>
      </c>
      <c r="J15" s="104">
        <v>0</v>
      </c>
      <c r="K15" s="120">
        <v>0</v>
      </c>
      <c r="L15" s="354">
        <f t="shared" ref="L15" si="3">SUM(F15:K15)</f>
        <v>0</v>
      </c>
      <c r="M15" s="353">
        <f t="shared" ref="M15" si="4">LARGE(F15:K15,1)+LARGE(F15:K15,2)+LARGE(F15:K15,3)+LARGE(F15:K15,4)</f>
        <v>0</v>
      </c>
      <c r="N15" s="125"/>
      <c r="O15" s="64"/>
    </row>
    <row r="16" spans="2:17" s="81" customFormat="1" ht="18" customHeight="1" thickBot="1" x14ac:dyDescent="0.25">
      <c r="B16" s="240"/>
      <c r="C16" s="164"/>
      <c r="D16" s="165"/>
      <c r="E16" s="185"/>
      <c r="F16" s="166"/>
      <c r="G16" s="167"/>
      <c r="H16" s="167">
        <v>0</v>
      </c>
      <c r="I16" s="167">
        <v>0</v>
      </c>
      <c r="J16" s="167">
        <v>0</v>
      </c>
      <c r="K16" s="168">
        <v>0</v>
      </c>
      <c r="L16" s="164"/>
      <c r="M16" s="164"/>
      <c r="N16" s="164"/>
      <c r="O16" s="186"/>
    </row>
    <row r="17" spans="2:15" s="81" customFormat="1" ht="27" customHeight="1" thickTop="1" x14ac:dyDescent="0.2">
      <c r="B17" s="176"/>
      <c r="C17" s="94"/>
      <c r="D17" s="184"/>
      <c r="E17" s="175"/>
      <c r="F17" s="88"/>
      <c r="G17" s="88"/>
      <c r="H17" s="88"/>
      <c r="I17" s="88"/>
      <c r="J17" s="88"/>
      <c r="K17" s="88"/>
      <c r="L17" s="178"/>
      <c r="M17" s="88"/>
      <c r="N17" s="88"/>
      <c r="O17" s="87"/>
    </row>
    <row r="18" spans="2:15" s="81" customFormat="1" ht="18" customHeight="1" x14ac:dyDescent="0.2">
      <c r="B18" s="176"/>
      <c r="C18" s="94"/>
      <c r="D18" s="184"/>
      <c r="E18" s="175"/>
      <c r="F18" s="88"/>
      <c r="G18" s="88"/>
      <c r="H18" s="88"/>
      <c r="I18" s="88"/>
      <c r="J18" s="88"/>
      <c r="K18" s="88"/>
      <c r="L18" s="178"/>
      <c r="M18" s="88"/>
      <c r="N18" s="88"/>
      <c r="O18" s="87"/>
    </row>
    <row r="19" spans="2:15" s="81" customFormat="1" ht="18" customHeight="1" x14ac:dyDescent="0.2">
      <c r="B19" s="388" t="s">
        <v>108</v>
      </c>
      <c r="C19" s="224" t="s">
        <v>33</v>
      </c>
      <c r="D19" s="216">
        <v>2002</v>
      </c>
      <c r="E19" s="216" t="s">
        <v>5</v>
      </c>
      <c r="F19" s="552">
        <v>15</v>
      </c>
      <c r="G19" s="144">
        <v>15</v>
      </c>
      <c r="H19" s="144">
        <v>15</v>
      </c>
      <c r="I19" s="144">
        <v>15</v>
      </c>
      <c r="J19" s="144">
        <v>15</v>
      </c>
      <c r="K19" s="120">
        <v>15</v>
      </c>
      <c r="L19" s="389">
        <f>SUM(F19:K19)</f>
        <v>90</v>
      </c>
      <c r="M19" s="144">
        <f>LARGE(F19:K19,1)+LARGE(F19:K19,2)+LARGE(F19:K19,3)+LARGE(F19:K19,4)</f>
        <v>60</v>
      </c>
      <c r="N19" s="144">
        <f>RANK(M19,$M$19:$M$22)</f>
        <v>1</v>
      </c>
      <c r="O19" s="174" t="s">
        <v>44</v>
      </c>
    </row>
    <row r="20" spans="2:15" s="81" customFormat="1" ht="18" customHeight="1" x14ac:dyDescent="0.2">
      <c r="B20" s="388" t="s">
        <v>106</v>
      </c>
      <c r="C20" s="224" t="s">
        <v>79</v>
      </c>
      <c r="D20" s="216">
        <v>2003</v>
      </c>
      <c r="E20" s="216" t="s">
        <v>5</v>
      </c>
      <c r="F20" s="552">
        <v>12</v>
      </c>
      <c r="G20" s="144">
        <v>10</v>
      </c>
      <c r="H20" s="144">
        <v>0</v>
      </c>
      <c r="I20" s="144">
        <v>12</v>
      </c>
      <c r="J20" s="144">
        <v>0</v>
      </c>
      <c r="K20" s="120">
        <v>0</v>
      </c>
      <c r="L20" s="389">
        <f>SUM(F20:K20)</f>
        <v>34</v>
      </c>
      <c r="M20" s="144">
        <f>LARGE(F20:K20,1)+LARGE(F20:K20,2)+LARGE(F20:K20,3)+LARGE(F20:K20,4)</f>
        <v>34</v>
      </c>
      <c r="N20" s="144">
        <f>RANK(M20,$M$19:$M$22)</f>
        <v>2</v>
      </c>
      <c r="O20" s="174" t="s">
        <v>44</v>
      </c>
    </row>
    <row r="21" spans="2:15" s="81" customFormat="1" ht="18" customHeight="1" thickBot="1" x14ac:dyDescent="0.25">
      <c r="B21" s="553" t="s">
        <v>107</v>
      </c>
      <c r="C21" s="223" t="s">
        <v>159</v>
      </c>
      <c r="D21" s="187">
        <v>2003</v>
      </c>
      <c r="E21" s="554" t="s">
        <v>5</v>
      </c>
      <c r="F21" s="231"/>
      <c r="G21" s="387">
        <v>12</v>
      </c>
      <c r="H21" s="387">
        <v>0</v>
      </c>
      <c r="I21" s="387">
        <v>0</v>
      </c>
      <c r="J21" s="387">
        <v>0</v>
      </c>
      <c r="K21" s="168">
        <v>0</v>
      </c>
      <c r="L21" s="232">
        <f>SUM(F21:K21)</f>
        <v>12</v>
      </c>
      <c r="M21" s="233">
        <f>LARGE(F21:K21,1)+LARGE(F21:K21,2)+LARGE(F21:K21,3)+LARGE(F21:K21,4)</f>
        <v>12</v>
      </c>
      <c r="N21" s="234">
        <f>RANK(M21,$M$19:$M$22)</f>
        <v>3</v>
      </c>
      <c r="O21" s="235" t="s">
        <v>44</v>
      </c>
    </row>
    <row r="22" spans="2:15" ht="18" customHeight="1" thickTop="1" x14ac:dyDescent="0.2">
      <c r="B22" s="204"/>
      <c r="C22" s="94"/>
      <c r="D22" s="175"/>
      <c r="E22" s="175"/>
      <c r="F22" s="88"/>
      <c r="G22" s="88"/>
      <c r="H22" s="88"/>
      <c r="I22" s="88"/>
      <c r="J22" s="88"/>
      <c r="K22" s="88"/>
      <c r="L22" s="178"/>
      <c r="M22" s="88"/>
      <c r="N22" s="88"/>
      <c r="O22" s="176"/>
    </row>
    <row r="23" spans="2:15" s="81" customFormat="1" ht="18" customHeight="1" x14ac:dyDescent="0.2"/>
    <row r="24" spans="2:15" s="81" customFormat="1" ht="18" customHeight="1" x14ac:dyDescent="0.2"/>
    <row r="25" spans="2:15" s="81" customFormat="1" ht="18" customHeight="1" x14ac:dyDescent="0.2"/>
    <row r="26" spans="2:15" s="81" customFormat="1" ht="18" customHeight="1" x14ac:dyDescent="0.2"/>
    <row r="27" spans="2:15" s="81" customFormat="1" ht="18" customHeight="1" x14ac:dyDescent="0.2"/>
    <row r="28" spans="2:15" s="81" customFormat="1" ht="18" customHeight="1" x14ac:dyDescent="0.2"/>
    <row r="29" spans="2:15" s="81" customFormat="1" ht="18" customHeight="1" x14ac:dyDescent="0.2"/>
    <row r="30" spans="2:15" s="81" customFormat="1" ht="18" customHeight="1" x14ac:dyDescent="0.2"/>
    <row r="31" spans="2:15" s="81" customFormat="1" ht="18" customHeight="1" x14ac:dyDescent="0.2"/>
    <row r="32" spans="2:15" s="81" customFormat="1" ht="18" customHeight="1" x14ac:dyDescent="0.2"/>
    <row r="33" s="81" customFormat="1" ht="18" customHeight="1" x14ac:dyDescent="0.2"/>
    <row r="34" s="81" customFormat="1" ht="18" customHeight="1" x14ac:dyDescent="0.2"/>
    <row r="35" s="81" customFormat="1" ht="18" customHeight="1" x14ac:dyDescent="0.2"/>
    <row r="36" s="81" customFormat="1" ht="18" customHeight="1" x14ac:dyDescent="0.2"/>
    <row r="37" s="81" customFormat="1" ht="18" customHeight="1" x14ac:dyDescent="0.2"/>
    <row r="38" s="81" customFormat="1" ht="18" customHeight="1" x14ac:dyDescent="0.2"/>
  </sheetData>
  <sortState ref="C4:O14">
    <sortCondition ref="N4:N14"/>
  </sortState>
  <mergeCells count="1">
    <mergeCell ref="B2:E2"/>
  </mergeCells>
  <phoneticPr fontId="39" type="noConversion"/>
  <pageMargins left="0.39374999999999999" right="0.39374999999999999" top="0.59027777777777779" bottom="0.59027777777777779" header="0.51180555555555562" footer="0.51180555555555562"/>
  <pageSetup paperSize="9" firstPageNumber="0" orientation="portrait" horizontalDpi="300" verticalDpi="300" r:id="rId1"/>
  <headerFooter alignWithMargins="0"/>
  <ignoredErrors>
    <ignoredError sqref="B19:C20 B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V6" sqref="V6"/>
    </sheetView>
  </sheetViews>
  <sheetFormatPr defaultRowHeight="12.75" x14ac:dyDescent="0.2"/>
  <cols>
    <col min="1" max="1" width="4.140625" customWidth="1"/>
    <col min="2" max="2" width="4.42578125" customWidth="1"/>
    <col min="3" max="3" width="19.85546875" customWidth="1"/>
    <col min="4" max="4" width="6.85546875" customWidth="1"/>
    <col min="5" max="5" width="11" customWidth="1"/>
    <col min="6" max="13" width="3.7109375" customWidth="1"/>
    <col min="14" max="14" width="5.28515625" customWidth="1"/>
    <col min="15" max="15" width="3.7109375" customWidth="1"/>
  </cols>
  <sheetData>
    <row r="1" spans="1:15" ht="18.75" thickBot="1" x14ac:dyDescent="0.25">
      <c r="A1" s="43"/>
      <c r="B1" s="42" t="s">
        <v>65</v>
      </c>
      <c r="C1" s="44"/>
      <c r="D1" s="43"/>
      <c r="E1" s="44"/>
      <c r="F1" s="45"/>
      <c r="G1" s="45"/>
      <c r="H1" s="45"/>
      <c r="I1" s="45"/>
      <c r="J1" s="45"/>
      <c r="K1" s="45"/>
      <c r="L1" s="46"/>
      <c r="M1" s="46"/>
      <c r="N1" s="47"/>
      <c r="O1" s="43"/>
    </row>
    <row r="2" spans="1:15" ht="153" thickTop="1" thickBot="1" x14ac:dyDescent="0.25">
      <c r="B2" s="653" t="s">
        <v>34</v>
      </c>
      <c r="C2" s="653"/>
      <c r="D2" s="653"/>
      <c r="E2" s="653"/>
      <c r="F2" s="48" t="s">
        <v>121</v>
      </c>
      <c r="G2" s="48" t="s">
        <v>141</v>
      </c>
      <c r="H2" s="48" t="s">
        <v>122</v>
      </c>
      <c r="I2" s="48" t="s">
        <v>123</v>
      </c>
      <c r="J2" s="48" t="s">
        <v>124</v>
      </c>
      <c r="K2" s="48" t="s">
        <v>125</v>
      </c>
      <c r="L2" s="49" t="s">
        <v>35</v>
      </c>
      <c r="M2" s="49" t="s">
        <v>36</v>
      </c>
      <c r="N2" s="173" t="s">
        <v>37</v>
      </c>
      <c r="O2" s="51" t="s">
        <v>38</v>
      </c>
    </row>
    <row r="3" spans="1:15" ht="16.5" thickTop="1" thickBot="1" x14ac:dyDescent="0.25">
      <c r="A3" s="76"/>
      <c r="B3" s="77" t="s">
        <v>39</v>
      </c>
      <c r="C3" s="78" t="s">
        <v>40</v>
      </c>
      <c r="D3" s="79" t="s">
        <v>41</v>
      </c>
      <c r="E3" s="80" t="s">
        <v>42</v>
      </c>
      <c r="F3" s="52" t="s">
        <v>4</v>
      </c>
      <c r="G3" s="53" t="s">
        <v>6</v>
      </c>
      <c r="H3" s="53" t="s">
        <v>8</v>
      </c>
      <c r="I3" s="53" t="s">
        <v>10</v>
      </c>
      <c r="J3" s="53" t="s">
        <v>12</v>
      </c>
      <c r="K3" s="53" t="s">
        <v>14</v>
      </c>
      <c r="L3" s="54"/>
      <c r="M3" s="55"/>
      <c r="N3" s="155"/>
      <c r="O3" s="56">
        <f>COUNTIF(O4:O61,"A")</f>
        <v>40</v>
      </c>
    </row>
    <row r="4" spans="1:15" ht="17.25" customHeight="1" thickTop="1" x14ac:dyDescent="0.2">
      <c r="A4" s="76"/>
      <c r="B4" s="578">
        <v>1</v>
      </c>
      <c r="C4" s="557" t="s">
        <v>103</v>
      </c>
      <c r="D4" s="610">
        <v>2010</v>
      </c>
      <c r="E4" s="611" t="s">
        <v>15</v>
      </c>
      <c r="F4" s="304">
        <v>4</v>
      </c>
      <c r="G4" s="325">
        <v>12</v>
      </c>
      <c r="H4" s="325">
        <v>3</v>
      </c>
      <c r="I4" s="325">
        <v>15</v>
      </c>
      <c r="J4" s="325">
        <v>10</v>
      </c>
      <c r="K4" s="308">
        <v>15</v>
      </c>
      <c r="L4" s="334">
        <f t="shared" ref="L4:L50" si="0">SUM(F4:K4)</f>
        <v>59</v>
      </c>
      <c r="M4" s="274">
        <f t="shared" ref="M4:M50" si="1">LARGE(F4:K4,1)+LARGE(F4:K4,2)+LARGE(F4:K4,3)+LARGE(F4:K4,4)</f>
        <v>52</v>
      </c>
      <c r="N4" s="220">
        <f t="shared" ref="N4:N19" si="2">RANK(M4,$M$4:$M$48)</f>
        <v>1</v>
      </c>
      <c r="O4" s="182" t="s">
        <v>44</v>
      </c>
    </row>
    <row r="5" spans="1:15" ht="17.25" customHeight="1" x14ac:dyDescent="0.2">
      <c r="A5" s="81"/>
      <c r="B5" s="237">
        <v>2</v>
      </c>
      <c r="C5" s="493" t="s">
        <v>45</v>
      </c>
      <c r="D5" s="592">
        <v>2010</v>
      </c>
      <c r="E5" s="401" t="s">
        <v>11</v>
      </c>
      <c r="F5" s="304">
        <v>12</v>
      </c>
      <c r="G5" s="325">
        <v>10</v>
      </c>
      <c r="H5" s="325">
        <v>15</v>
      </c>
      <c r="I5" s="325">
        <v>12</v>
      </c>
      <c r="J5" s="325">
        <v>12</v>
      </c>
      <c r="K5" s="308">
        <v>12</v>
      </c>
      <c r="L5" s="326">
        <f t="shared" si="0"/>
        <v>73</v>
      </c>
      <c r="M5" s="141">
        <f t="shared" si="1"/>
        <v>51</v>
      </c>
      <c r="N5" s="171">
        <f t="shared" si="2"/>
        <v>2</v>
      </c>
      <c r="O5" s="143" t="s">
        <v>44</v>
      </c>
    </row>
    <row r="6" spans="1:15" ht="17.25" customHeight="1" x14ac:dyDescent="0.2">
      <c r="A6" s="81"/>
      <c r="B6" s="208">
        <v>3</v>
      </c>
      <c r="C6" s="301" t="s">
        <v>43</v>
      </c>
      <c r="D6" s="302">
        <v>2009</v>
      </c>
      <c r="E6" s="339" t="s">
        <v>78</v>
      </c>
      <c r="F6" s="304">
        <v>15</v>
      </c>
      <c r="G6" s="325">
        <v>0</v>
      </c>
      <c r="H6" s="325">
        <v>8</v>
      </c>
      <c r="I6" s="325">
        <v>10</v>
      </c>
      <c r="J6" s="325">
        <v>7</v>
      </c>
      <c r="K6" s="308">
        <v>10</v>
      </c>
      <c r="L6" s="115">
        <f t="shared" si="0"/>
        <v>50</v>
      </c>
      <c r="M6" s="140">
        <f t="shared" si="1"/>
        <v>43</v>
      </c>
      <c r="N6" s="171">
        <f t="shared" si="2"/>
        <v>3</v>
      </c>
      <c r="O6" s="520" t="s">
        <v>44</v>
      </c>
    </row>
    <row r="7" spans="1:15" ht="17.25" customHeight="1" x14ac:dyDescent="0.2">
      <c r="A7" s="81"/>
      <c r="B7" s="237">
        <v>4</v>
      </c>
      <c r="C7" s="338" t="s">
        <v>86</v>
      </c>
      <c r="D7" s="341">
        <v>2009</v>
      </c>
      <c r="E7" s="339" t="s">
        <v>15</v>
      </c>
      <c r="F7" s="304">
        <v>7</v>
      </c>
      <c r="G7" s="325">
        <v>8</v>
      </c>
      <c r="H7" s="325">
        <v>10</v>
      </c>
      <c r="I7" s="325">
        <v>7</v>
      </c>
      <c r="J7" s="325">
        <v>15</v>
      </c>
      <c r="K7" s="308">
        <v>5</v>
      </c>
      <c r="L7" s="377">
        <f t="shared" si="0"/>
        <v>52</v>
      </c>
      <c r="M7" s="141">
        <f t="shared" si="1"/>
        <v>40</v>
      </c>
      <c r="N7" s="171">
        <f t="shared" si="2"/>
        <v>4</v>
      </c>
      <c r="O7" s="571" t="s">
        <v>44</v>
      </c>
    </row>
    <row r="8" spans="1:15" ht="17.25" customHeight="1" x14ac:dyDescent="0.2">
      <c r="A8" s="81"/>
      <c r="B8" s="208">
        <v>5</v>
      </c>
      <c r="C8" s="301" t="s">
        <v>95</v>
      </c>
      <c r="D8" s="302">
        <v>2010</v>
      </c>
      <c r="E8" s="342" t="s">
        <v>5</v>
      </c>
      <c r="F8" s="304">
        <v>8</v>
      </c>
      <c r="G8" s="325">
        <v>15</v>
      </c>
      <c r="H8" s="325">
        <v>6</v>
      </c>
      <c r="I8" s="325">
        <v>0</v>
      </c>
      <c r="J8" s="325">
        <v>8</v>
      </c>
      <c r="K8" s="308">
        <v>4</v>
      </c>
      <c r="L8" s="603">
        <f t="shared" si="0"/>
        <v>41</v>
      </c>
      <c r="M8" s="141">
        <f t="shared" si="1"/>
        <v>37</v>
      </c>
      <c r="N8" s="171">
        <f t="shared" si="2"/>
        <v>5</v>
      </c>
      <c r="O8" s="143" t="s">
        <v>44</v>
      </c>
    </row>
    <row r="9" spans="1:15" ht="17.25" customHeight="1" x14ac:dyDescent="0.2">
      <c r="A9" s="81"/>
      <c r="B9" s="237">
        <v>6</v>
      </c>
      <c r="C9" s="338" t="s">
        <v>87</v>
      </c>
      <c r="D9" s="302">
        <v>2009</v>
      </c>
      <c r="E9" s="339" t="s">
        <v>15</v>
      </c>
      <c r="F9" s="325">
        <v>6</v>
      </c>
      <c r="G9" s="325">
        <v>4</v>
      </c>
      <c r="H9" s="325">
        <v>12</v>
      </c>
      <c r="I9" s="325">
        <v>8</v>
      </c>
      <c r="J9" s="325">
        <v>6</v>
      </c>
      <c r="K9" s="308">
        <v>6</v>
      </c>
      <c r="L9" s="115">
        <f t="shared" si="0"/>
        <v>42</v>
      </c>
      <c r="M9" s="140">
        <f t="shared" si="1"/>
        <v>32</v>
      </c>
      <c r="N9" s="220">
        <f t="shared" si="2"/>
        <v>6</v>
      </c>
      <c r="O9" s="562" t="s">
        <v>44</v>
      </c>
    </row>
    <row r="10" spans="1:15" ht="17.25" customHeight="1" x14ac:dyDescent="0.2">
      <c r="A10" s="81"/>
      <c r="B10" s="208">
        <v>7</v>
      </c>
      <c r="C10" s="338" t="s">
        <v>96</v>
      </c>
      <c r="D10" s="341">
        <v>2010</v>
      </c>
      <c r="E10" s="339" t="s">
        <v>5</v>
      </c>
      <c r="F10" s="304">
        <v>10</v>
      </c>
      <c r="G10" s="325">
        <v>5</v>
      </c>
      <c r="H10" s="325">
        <v>7</v>
      </c>
      <c r="I10" s="325">
        <v>0</v>
      </c>
      <c r="J10" s="325">
        <v>5</v>
      </c>
      <c r="K10" s="308">
        <v>7</v>
      </c>
      <c r="L10" s="115">
        <f t="shared" si="0"/>
        <v>34</v>
      </c>
      <c r="M10" s="140">
        <f t="shared" si="1"/>
        <v>29</v>
      </c>
      <c r="N10" s="220">
        <f t="shared" si="2"/>
        <v>7</v>
      </c>
      <c r="O10" s="561" t="s">
        <v>44</v>
      </c>
    </row>
    <row r="11" spans="1:15" ht="17.25" customHeight="1" x14ac:dyDescent="0.2">
      <c r="A11" s="81"/>
      <c r="B11" s="237">
        <v>8</v>
      </c>
      <c r="C11" s="340" t="s">
        <v>75</v>
      </c>
      <c r="D11" s="341">
        <v>2009</v>
      </c>
      <c r="E11" s="339" t="s">
        <v>15</v>
      </c>
      <c r="F11" s="304">
        <v>5</v>
      </c>
      <c r="G11" s="325">
        <v>6</v>
      </c>
      <c r="H11" s="325">
        <v>1</v>
      </c>
      <c r="I11" s="325">
        <v>0</v>
      </c>
      <c r="J11" s="325">
        <v>3</v>
      </c>
      <c r="K11" s="308">
        <v>0</v>
      </c>
      <c r="L11" s="546">
        <f t="shared" si="0"/>
        <v>15</v>
      </c>
      <c r="M11" s="560">
        <f t="shared" si="1"/>
        <v>15</v>
      </c>
      <c r="N11" s="220">
        <f t="shared" si="2"/>
        <v>8</v>
      </c>
      <c r="O11" s="351" t="s">
        <v>44</v>
      </c>
    </row>
    <row r="12" spans="1:15" ht="17.25" customHeight="1" x14ac:dyDescent="0.2">
      <c r="A12" s="81"/>
      <c r="B12" s="208">
        <v>9</v>
      </c>
      <c r="C12" s="421" t="s">
        <v>110</v>
      </c>
      <c r="D12" s="410">
        <v>2011</v>
      </c>
      <c r="E12" s="430" t="s">
        <v>129</v>
      </c>
      <c r="F12" s="304">
        <v>1</v>
      </c>
      <c r="G12" s="325">
        <v>2</v>
      </c>
      <c r="H12" s="325">
        <v>1</v>
      </c>
      <c r="I12" s="325">
        <v>5</v>
      </c>
      <c r="J12" s="325">
        <v>0</v>
      </c>
      <c r="K12" s="308">
        <v>3</v>
      </c>
      <c r="L12" s="369">
        <f t="shared" si="0"/>
        <v>12</v>
      </c>
      <c r="M12" s="140">
        <f t="shared" si="1"/>
        <v>11</v>
      </c>
      <c r="N12" s="220">
        <f t="shared" si="2"/>
        <v>9</v>
      </c>
      <c r="O12" s="143" t="s">
        <v>44</v>
      </c>
    </row>
    <row r="13" spans="1:15" ht="17.25" customHeight="1" x14ac:dyDescent="0.2">
      <c r="A13" s="81"/>
      <c r="B13" s="237">
        <v>10</v>
      </c>
      <c r="C13" s="340" t="s">
        <v>142</v>
      </c>
      <c r="D13" s="323">
        <v>2009</v>
      </c>
      <c r="E13" s="343" t="s">
        <v>15</v>
      </c>
      <c r="F13" s="59">
        <v>0</v>
      </c>
      <c r="G13" s="325">
        <v>1</v>
      </c>
      <c r="H13" s="325">
        <v>1</v>
      </c>
      <c r="I13" s="325">
        <v>1</v>
      </c>
      <c r="J13" s="325">
        <v>0</v>
      </c>
      <c r="K13" s="308">
        <v>8</v>
      </c>
      <c r="L13" s="115">
        <f t="shared" si="0"/>
        <v>11</v>
      </c>
      <c r="M13" s="140">
        <f t="shared" si="1"/>
        <v>11</v>
      </c>
      <c r="N13" s="220">
        <f t="shared" si="2"/>
        <v>9</v>
      </c>
      <c r="O13" s="143" t="s">
        <v>44</v>
      </c>
    </row>
    <row r="14" spans="1:15" ht="17.25" customHeight="1" x14ac:dyDescent="0.2">
      <c r="A14" s="81"/>
      <c r="B14" s="208">
        <v>11</v>
      </c>
      <c r="C14" s="333" t="s">
        <v>113</v>
      </c>
      <c r="D14" s="302">
        <v>2009</v>
      </c>
      <c r="E14" s="339" t="s">
        <v>5</v>
      </c>
      <c r="F14" s="304">
        <v>2</v>
      </c>
      <c r="G14" s="325">
        <v>7</v>
      </c>
      <c r="H14" s="325">
        <v>1</v>
      </c>
      <c r="I14" s="325">
        <v>0</v>
      </c>
      <c r="J14" s="325">
        <v>0</v>
      </c>
      <c r="K14" s="308">
        <v>0</v>
      </c>
      <c r="L14" s="369">
        <f t="shared" si="0"/>
        <v>10</v>
      </c>
      <c r="M14" s="140">
        <f t="shared" si="1"/>
        <v>10</v>
      </c>
      <c r="N14" s="220">
        <f t="shared" si="2"/>
        <v>11</v>
      </c>
      <c r="O14" s="211" t="s">
        <v>44</v>
      </c>
    </row>
    <row r="15" spans="1:15" ht="17.25" customHeight="1" x14ac:dyDescent="0.2">
      <c r="A15" s="81"/>
      <c r="B15" s="237">
        <v>12</v>
      </c>
      <c r="C15" s="400" t="s">
        <v>131</v>
      </c>
      <c r="D15" s="426">
        <v>2011</v>
      </c>
      <c r="E15" s="430" t="s">
        <v>5</v>
      </c>
      <c r="F15" s="412">
        <v>3</v>
      </c>
      <c r="G15" s="434">
        <v>0</v>
      </c>
      <c r="H15" s="434">
        <v>0</v>
      </c>
      <c r="I15" s="434">
        <v>6</v>
      </c>
      <c r="J15" s="434">
        <v>0</v>
      </c>
      <c r="K15" s="425">
        <v>1</v>
      </c>
      <c r="L15" s="115">
        <f t="shared" si="0"/>
        <v>10</v>
      </c>
      <c r="M15" s="140">
        <f t="shared" si="1"/>
        <v>10</v>
      </c>
      <c r="N15" s="220">
        <f t="shared" si="2"/>
        <v>11</v>
      </c>
      <c r="O15" s="143" t="s">
        <v>44</v>
      </c>
    </row>
    <row r="16" spans="1:15" ht="17.25" customHeight="1" x14ac:dyDescent="0.2">
      <c r="A16" s="81"/>
      <c r="B16" s="208">
        <v>13</v>
      </c>
      <c r="C16" s="333" t="s">
        <v>114</v>
      </c>
      <c r="D16" s="302">
        <v>2009</v>
      </c>
      <c r="E16" s="303" t="s">
        <v>15</v>
      </c>
      <c r="F16" s="304">
        <v>1</v>
      </c>
      <c r="G16" s="325">
        <v>0</v>
      </c>
      <c r="H16" s="325">
        <v>5</v>
      </c>
      <c r="I16" s="325">
        <v>1</v>
      </c>
      <c r="J16" s="325">
        <v>2</v>
      </c>
      <c r="K16" s="308">
        <v>0</v>
      </c>
      <c r="L16" s="62">
        <f t="shared" si="0"/>
        <v>9</v>
      </c>
      <c r="M16" s="63">
        <f t="shared" si="1"/>
        <v>9</v>
      </c>
      <c r="N16" s="220">
        <f t="shared" si="2"/>
        <v>13</v>
      </c>
      <c r="O16" s="143" t="s">
        <v>44</v>
      </c>
    </row>
    <row r="17" spans="1:15" ht="17.25" customHeight="1" x14ac:dyDescent="0.2">
      <c r="A17" s="81"/>
      <c r="B17" s="237">
        <v>14</v>
      </c>
      <c r="C17" s="409" t="s">
        <v>104</v>
      </c>
      <c r="D17" s="410">
        <v>2011</v>
      </c>
      <c r="E17" s="416" t="s">
        <v>13</v>
      </c>
      <c r="F17" s="304">
        <v>1</v>
      </c>
      <c r="G17" s="325">
        <v>1</v>
      </c>
      <c r="H17" s="325">
        <v>1</v>
      </c>
      <c r="I17" s="325">
        <v>3</v>
      </c>
      <c r="J17" s="325">
        <v>1</v>
      </c>
      <c r="K17" s="308">
        <v>2</v>
      </c>
      <c r="L17" s="62">
        <f t="shared" si="0"/>
        <v>9</v>
      </c>
      <c r="M17" s="140">
        <f t="shared" si="1"/>
        <v>7</v>
      </c>
      <c r="N17" s="220">
        <f t="shared" si="2"/>
        <v>14</v>
      </c>
      <c r="O17" s="142" t="s">
        <v>44</v>
      </c>
    </row>
    <row r="18" spans="1:15" ht="17.25" customHeight="1" x14ac:dyDescent="0.2">
      <c r="A18" s="81"/>
      <c r="B18" s="208">
        <v>15</v>
      </c>
      <c r="C18" s="301" t="s">
        <v>111</v>
      </c>
      <c r="D18" s="622">
        <v>2010</v>
      </c>
      <c r="E18" s="545" t="s">
        <v>129</v>
      </c>
      <c r="F18" s="347">
        <v>1</v>
      </c>
      <c r="G18" s="348">
        <v>3</v>
      </c>
      <c r="H18" s="348">
        <v>1</v>
      </c>
      <c r="I18" s="348">
        <v>0</v>
      </c>
      <c r="J18" s="348">
        <v>0</v>
      </c>
      <c r="K18" s="349">
        <v>1</v>
      </c>
      <c r="L18" s="86">
        <f t="shared" si="0"/>
        <v>6</v>
      </c>
      <c r="M18" s="140">
        <f t="shared" si="1"/>
        <v>6</v>
      </c>
      <c r="N18" s="220">
        <f t="shared" si="2"/>
        <v>15</v>
      </c>
      <c r="O18" s="143" t="s">
        <v>44</v>
      </c>
    </row>
    <row r="19" spans="1:15" ht="17.25" customHeight="1" x14ac:dyDescent="0.2">
      <c r="A19" s="81"/>
      <c r="B19" s="237">
        <v>16</v>
      </c>
      <c r="C19" s="301" t="s">
        <v>144</v>
      </c>
      <c r="D19" s="302">
        <v>2011</v>
      </c>
      <c r="E19" s="411" t="s">
        <v>5</v>
      </c>
      <c r="F19" s="121">
        <v>0</v>
      </c>
      <c r="G19" s="348">
        <v>1</v>
      </c>
      <c r="H19" s="348">
        <v>0</v>
      </c>
      <c r="I19" s="348">
        <v>0</v>
      </c>
      <c r="J19" s="348">
        <v>4</v>
      </c>
      <c r="K19" s="349">
        <v>1</v>
      </c>
      <c r="L19" s="547">
        <f t="shared" si="0"/>
        <v>6</v>
      </c>
      <c r="M19" s="181">
        <f t="shared" si="1"/>
        <v>6</v>
      </c>
      <c r="N19" s="220">
        <f t="shared" si="2"/>
        <v>15</v>
      </c>
      <c r="O19" s="143" t="s">
        <v>44</v>
      </c>
    </row>
    <row r="20" spans="1:15" ht="17.25" customHeight="1" x14ac:dyDescent="0.2">
      <c r="A20" s="81"/>
      <c r="B20" s="208">
        <v>17</v>
      </c>
      <c r="C20" s="322" t="s">
        <v>174</v>
      </c>
      <c r="D20" s="323">
        <v>2010</v>
      </c>
      <c r="E20" s="330" t="s">
        <v>15</v>
      </c>
      <c r="F20" s="304">
        <v>0</v>
      </c>
      <c r="G20" s="348">
        <v>0</v>
      </c>
      <c r="H20" s="348">
        <v>1</v>
      </c>
      <c r="I20" s="348">
        <v>4</v>
      </c>
      <c r="J20" s="348">
        <v>0</v>
      </c>
      <c r="K20" s="349">
        <v>0</v>
      </c>
      <c r="L20" s="315">
        <f t="shared" si="0"/>
        <v>5</v>
      </c>
      <c r="M20" s="624">
        <f t="shared" si="1"/>
        <v>5</v>
      </c>
      <c r="N20" s="336">
        <f>RANK(M20,$M$4:$M$47)</f>
        <v>17</v>
      </c>
      <c r="O20" s="332" t="s">
        <v>44</v>
      </c>
    </row>
    <row r="21" spans="1:15" ht="17.25" customHeight="1" x14ac:dyDescent="0.2">
      <c r="A21" s="81"/>
      <c r="B21" s="237">
        <v>18</v>
      </c>
      <c r="C21" s="333" t="s">
        <v>165</v>
      </c>
      <c r="D21" s="302">
        <v>2009</v>
      </c>
      <c r="E21" s="339" t="s">
        <v>78</v>
      </c>
      <c r="F21" s="238">
        <v>0</v>
      </c>
      <c r="G21" s="348">
        <v>0</v>
      </c>
      <c r="H21" s="348">
        <v>4</v>
      </c>
      <c r="I21" s="348">
        <v>0</v>
      </c>
      <c r="J21" s="348">
        <v>0</v>
      </c>
      <c r="K21" s="349">
        <v>0</v>
      </c>
      <c r="L21" s="62">
        <f t="shared" si="0"/>
        <v>4</v>
      </c>
      <c r="M21" s="140">
        <f t="shared" si="1"/>
        <v>4</v>
      </c>
      <c r="N21" s="220">
        <f>RANK(M21,$M$4:$M$48)</f>
        <v>18</v>
      </c>
      <c r="O21" s="143" t="s">
        <v>44</v>
      </c>
    </row>
    <row r="22" spans="1:15" ht="17.25" customHeight="1" x14ac:dyDescent="0.2">
      <c r="A22" s="81"/>
      <c r="B22" s="208">
        <v>19</v>
      </c>
      <c r="C22" s="344" t="s">
        <v>166</v>
      </c>
      <c r="D22" s="302">
        <v>2010</v>
      </c>
      <c r="E22" s="558" t="s">
        <v>7</v>
      </c>
      <c r="F22" s="559"/>
      <c r="G22" s="348">
        <v>0</v>
      </c>
      <c r="H22" s="348">
        <v>2</v>
      </c>
      <c r="I22" s="348">
        <v>2</v>
      </c>
      <c r="J22" s="348">
        <v>0</v>
      </c>
      <c r="K22" s="349">
        <v>0</v>
      </c>
      <c r="L22" s="306">
        <f t="shared" si="0"/>
        <v>4</v>
      </c>
      <c r="M22" s="307">
        <f t="shared" si="1"/>
        <v>4</v>
      </c>
      <c r="N22" s="336">
        <f>RANK(M22,$M$4:$M$47)</f>
        <v>18</v>
      </c>
      <c r="O22" s="332" t="s">
        <v>44</v>
      </c>
    </row>
    <row r="23" spans="1:15" ht="17.25" customHeight="1" x14ac:dyDescent="0.2">
      <c r="A23" s="81"/>
      <c r="B23" s="237">
        <v>20</v>
      </c>
      <c r="C23" s="421" t="s">
        <v>105</v>
      </c>
      <c r="D23" s="410">
        <v>2010</v>
      </c>
      <c r="E23" s="430" t="s">
        <v>15</v>
      </c>
      <c r="F23" s="402">
        <v>1</v>
      </c>
      <c r="G23" s="348">
        <v>1</v>
      </c>
      <c r="H23" s="348">
        <v>0</v>
      </c>
      <c r="I23" s="348">
        <v>1</v>
      </c>
      <c r="J23" s="348">
        <v>1</v>
      </c>
      <c r="K23" s="349">
        <v>0</v>
      </c>
      <c r="L23" s="62">
        <f t="shared" si="0"/>
        <v>4</v>
      </c>
      <c r="M23" s="63">
        <f t="shared" si="1"/>
        <v>4</v>
      </c>
      <c r="N23" s="220">
        <f>RANK(M23,$M$4:$M$48)</f>
        <v>18</v>
      </c>
      <c r="O23" s="143" t="s">
        <v>44</v>
      </c>
    </row>
    <row r="24" spans="1:15" ht="17.25" customHeight="1" x14ac:dyDescent="0.2">
      <c r="A24" s="81"/>
      <c r="B24" s="208">
        <v>21</v>
      </c>
      <c r="C24" s="333" t="s">
        <v>167</v>
      </c>
      <c r="D24" s="302">
        <v>2009</v>
      </c>
      <c r="E24" s="303" t="s">
        <v>5</v>
      </c>
      <c r="F24" s="559"/>
      <c r="G24" s="348">
        <v>0</v>
      </c>
      <c r="H24" s="348">
        <v>1</v>
      </c>
      <c r="I24" s="348">
        <v>1</v>
      </c>
      <c r="J24" s="348">
        <v>0</v>
      </c>
      <c r="K24" s="349">
        <v>0</v>
      </c>
      <c r="L24" s="306">
        <f t="shared" si="0"/>
        <v>2</v>
      </c>
      <c r="M24" s="307">
        <f t="shared" si="1"/>
        <v>2</v>
      </c>
      <c r="N24" s="336">
        <f>RANK(M24,$M$4:$M$47)</f>
        <v>21</v>
      </c>
      <c r="O24" s="332" t="s">
        <v>44</v>
      </c>
    </row>
    <row r="25" spans="1:15" ht="17.25" customHeight="1" x14ac:dyDescent="0.2">
      <c r="A25" s="81"/>
      <c r="B25" s="237">
        <v>22</v>
      </c>
      <c r="C25" s="322" t="s">
        <v>196</v>
      </c>
      <c r="D25" s="302">
        <v>2009</v>
      </c>
      <c r="E25" s="342" t="s">
        <v>15</v>
      </c>
      <c r="F25" s="304"/>
      <c r="G25" s="325">
        <v>0</v>
      </c>
      <c r="H25" s="325">
        <v>0</v>
      </c>
      <c r="I25" s="325">
        <v>1</v>
      </c>
      <c r="J25" s="325">
        <v>1</v>
      </c>
      <c r="K25" s="308">
        <v>0</v>
      </c>
      <c r="L25" s="306">
        <f t="shared" si="0"/>
        <v>2</v>
      </c>
      <c r="M25" s="331">
        <f t="shared" si="1"/>
        <v>2</v>
      </c>
      <c r="N25" s="328">
        <f>RANK(M25,$M$4:$M$48)</f>
        <v>21</v>
      </c>
      <c r="O25" s="332" t="s">
        <v>44</v>
      </c>
    </row>
    <row r="26" spans="1:15" ht="17.25" customHeight="1" x14ac:dyDescent="0.2">
      <c r="A26" s="81"/>
      <c r="B26" s="208">
        <v>23</v>
      </c>
      <c r="C26" s="340" t="s">
        <v>194</v>
      </c>
      <c r="D26" s="602">
        <v>2011</v>
      </c>
      <c r="E26" s="318" t="s">
        <v>15</v>
      </c>
      <c r="F26" s="59">
        <v>0</v>
      </c>
      <c r="G26" s="325">
        <v>0</v>
      </c>
      <c r="H26" s="325">
        <v>0</v>
      </c>
      <c r="I26" s="325">
        <v>1</v>
      </c>
      <c r="J26" s="325">
        <v>1</v>
      </c>
      <c r="K26" s="308">
        <v>0</v>
      </c>
      <c r="L26" s="86">
        <f t="shared" si="0"/>
        <v>2</v>
      </c>
      <c r="M26" s="140">
        <f t="shared" si="1"/>
        <v>2</v>
      </c>
      <c r="N26" s="171">
        <f>RANK(M26,$M$4:$M$48)</f>
        <v>21</v>
      </c>
      <c r="O26" s="143" t="s">
        <v>44</v>
      </c>
    </row>
    <row r="27" spans="1:15" ht="17.25" customHeight="1" x14ac:dyDescent="0.2">
      <c r="A27" s="81"/>
      <c r="B27" s="237">
        <v>24</v>
      </c>
      <c r="C27" s="398" t="s">
        <v>143</v>
      </c>
      <c r="D27" s="345">
        <v>2010</v>
      </c>
      <c r="E27" s="339" t="s">
        <v>11</v>
      </c>
      <c r="F27" s="623">
        <v>0</v>
      </c>
      <c r="G27" s="325">
        <v>1</v>
      </c>
      <c r="H27" s="325">
        <v>0</v>
      </c>
      <c r="I27" s="325">
        <v>0</v>
      </c>
      <c r="J27" s="325">
        <v>0</v>
      </c>
      <c r="K27" s="308">
        <v>1</v>
      </c>
      <c r="L27" s="69">
        <f t="shared" si="0"/>
        <v>2</v>
      </c>
      <c r="M27" s="140">
        <f t="shared" si="1"/>
        <v>2</v>
      </c>
      <c r="N27" s="171">
        <f>RANK(M27,$M$4:$M$48)</f>
        <v>21</v>
      </c>
      <c r="O27" s="143" t="s">
        <v>44</v>
      </c>
    </row>
    <row r="28" spans="1:15" ht="17.25" customHeight="1" x14ac:dyDescent="0.2">
      <c r="A28" s="81"/>
      <c r="B28" s="208">
        <v>25</v>
      </c>
      <c r="C28" s="601" t="s">
        <v>175</v>
      </c>
      <c r="D28" s="620">
        <v>2010</v>
      </c>
      <c r="E28" s="399" t="s">
        <v>18</v>
      </c>
      <c r="F28" s="304">
        <v>0</v>
      </c>
      <c r="G28" s="325">
        <v>0</v>
      </c>
      <c r="H28" s="325">
        <v>1</v>
      </c>
      <c r="I28" s="325">
        <v>0</v>
      </c>
      <c r="J28" s="325">
        <v>0</v>
      </c>
      <c r="K28" s="308">
        <v>1</v>
      </c>
      <c r="L28" s="346">
        <f t="shared" si="0"/>
        <v>2</v>
      </c>
      <c r="M28" s="331">
        <f t="shared" si="1"/>
        <v>2</v>
      </c>
      <c r="N28" s="328">
        <f>RANK(M28,$M$4:$M$47)</f>
        <v>21</v>
      </c>
      <c r="O28" s="332" t="s">
        <v>49</v>
      </c>
    </row>
    <row r="29" spans="1:15" ht="17.25" customHeight="1" x14ac:dyDescent="0.2">
      <c r="A29" s="81"/>
      <c r="B29" s="237">
        <v>26</v>
      </c>
      <c r="C29" s="226" t="s">
        <v>205</v>
      </c>
      <c r="D29" s="227"/>
      <c r="E29" s="217" t="s">
        <v>18</v>
      </c>
      <c r="F29" s="59">
        <v>0</v>
      </c>
      <c r="G29" s="60">
        <v>0</v>
      </c>
      <c r="H29" s="60">
        <v>0</v>
      </c>
      <c r="I29" s="60">
        <v>0</v>
      </c>
      <c r="J29" s="60">
        <v>1</v>
      </c>
      <c r="K29" s="61">
        <v>1</v>
      </c>
      <c r="L29" s="212">
        <f t="shared" si="0"/>
        <v>2</v>
      </c>
      <c r="M29" s="140">
        <f t="shared" si="1"/>
        <v>2</v>
      </c>
      <c r="N29" s="328">
        <f>RANK(M29,$M$4:$M$47)</f>
        <v>21</v>
      </c>
      <c r="O29" s="142" t="s">
        <v>49</v>
      </c>
    </row>
    <row r="30" spans="1:15" ht="17.25" customHeight="1" x14ac:dyDescent="0.2">
      <c r="A30" s="81"/>
      <c r="B30" s="208">
        <v>27</v>
      </c>
      <c r="C30" s="385" t="s">
        <v>112</v>
      </c>
      <c r="D30" s="397">
        <v>2010</v>
      </c>
      <c r="E30" s="548" t="s">
        <v>129</v>
      </c>
      <c r="F30" s="304">
        <v>1</v>
      </c>
      <c r="G30" s="325">
        <v>0</v>
      </c>
      <c r="H30" s="325">
        <v>0</v>
      </c>
      <c r="I30" s="325">
        <v>0</v>
      </c>
      <c r="J30" s="325">
        <v>0</v>
      </c>
      <c r="K30" s="308">
        <v>0</v>
      </c>
      <c r="L30" s="69">
        <f t="shared" si="0"/>
        <v>1</v>
      </c>
      <c r="M30" s="140">
        <f t="shared" si="1"/>
        <v>1</v>
      </c>
      <c r="N30" s="171">
        <f>RANK(M30,$M$4:$M$48)</f>
        <v>27</v>
      </c>
      <c r="O30" s="143" t="s">
        <v>44</v>
      </c>
    </row>
    <row r="31" spans="1:15" ht="17.25" customHeight="1" x14ac:dyDescent="0.2">
      <c r="A31" s="81"/>
      <c r="B31" s="208">
        <v>28</v>
      </c>
      <c r="C31" s="392" t="s">
        <v>130</v>
      </c>
      <c r="D31" s="397">
        <v>2010</v>
      </c>
      <c r="E31" s="584" t="s">
        <v>9</v>
      </c>
      <c r="F31" s="412">
        <v>1</v>
      </c>
      <c r="G31" s="434">
        <v>0</v>
      </c>
      <c r="H31" s="434">
        <v>0</v>
      </c>
      <c r="I31" s="434">
        <v>0</v>
      </c>
      <c r="J31" s="434">
        <v>0</v>
      </c>
      <c r="K31" s="425">
        <v>0</v>
      </c>
      <c r="L31" s="212">
        <f t="shared" si="0"/>
        <v>1</v>
      </c>
      <c r="M31" s="213">
        <f t="shared" si="1"/>
        <v>1</v>
      </c>
      <c r="N31" s="171">
        <f>RANK(M31,$M$4:$M$48)</f>
        <v>27</v>
      </c>
      <c r="O31" s="143" t="s">
        <v>44</v>
      </c>
    </row>
    <row r="32" spans="1:15" ht="17.25" customHeight="1" x14ac:dyDescent="0.2">
      <c r="A32" s="81"/>
      <c r="B32" s="237">
        <v>29</v>
      </c>
      <c r="C32" s="333" t="s">
        <v>168</v>
      </c>
      <c r="D32" s="323">
        <v>2009</v>
      </c>
      <c r="E32" s="339" t="s">
        <v>78</v>
      </c>
      <c r="F32" s="304">
        <v>0</v>
      </c>
      <c r="G32" s="325">
        <v>0</v>
      </c>
      <c r="H32" s="325">
        <v>1</v>
      </c>
      <c r="I32" s="325">
        <v>0</v>
      </c>
      <c r="J32" s="325">
        <v>0</v>
      </c>
      <c r="K32" s="308">
        <v>0</v>
      </c>
      <c r="L32" s="346">
        <f t="shared" si="0"/>
        <v>1</v>
      </c>
      <c r="M32" s="394">
        <f t="shared" si="1"/>
        <v>1</v>
      </c>
      <c r="N32" s="328">
        <f t="shared" ref="N32:N37" si="3">RANK(M32,$M$4:$M$47)</f>
        <v>27</v>
      </c>
      <c r="O32" s="332" t="s">
        <v>44</v>
      </c>
    </row>
    <row r="33" spans="1:15" ht="17.25" customHeight="1" x14ac:dyDescent="0.2">
      <c r="A33" s="81"/>
      <c r="B33" s="208">
        <v>30</v>
      </c>
      <c r="C33" s="385" t="s">
        <v>169</v>
      </c>
      <c r="D33" s="397">
        <v>2009</v>
      </c>
      <c r="E33" s="399" t="s">
        <v>129</v>
      </c>
      <c r="F33" s="304">
        <v>0</v>
      </c>
      <c r="G33" s="325">
        <v>0</v>
      </c>
      <c r="H33" s="325">
        <v>1</v>
      </c>
      <c r="I33" s="325">
        <v>0</v>
      </c>
      <c r="J33" s="325">
        <v>0</v>
      </c>
      <c r="K33" s="308">
        <v>0</v>
      </c>
      <c r="L33" s="346">
        <f t="shared" si="0"/>
        <v>1</v>
      </c>
      <c r="M33" s="394">
        <f t="shared" si="1"/>
        <v>1</v>
      </c>
      <c r="N33" s="328">
        <f t="shared" si="3"/>
        <v>27</v>
      </c>
      <c r="O33" s="395" t="s">
        <v>44</v>
      </c>
    </row>
    <row r="34" spans="1:15" ht="17.25" customHeight="1" x14ac:dyDescent="0.2">
      <c r="A34" s="81"/>
      <c r="B34" s="208">
        <v>31</v>
      </c>
      <c r="C34" s="385" t="s">
        <v>170</v>
      </c>
      <c r="D34" s="386">
        <v>2010</v>
      </c>
      <c r="E34" s="583" t="s">
        <v>18</v>
      </c>
      <c r="F34" s="304"/>
      <c r="G34" s="325">
        <v>0</v>
      </c>
      <c r="H34" s="325">
        <v>1</v>
      </c>
      <c r="I34" s="325">
        <v>0</v>
      </c>
      <c r="J34" s="325">
        <v>0</v>
      </c>
      <c r="K34" s="308">
        <v>0</v>
      </c>
      <c r="L34" s="346">
        <f t="shared" si="0"/>
        <v>1</v>
      </c>
      <c r="M34" s="394">
        <f t="shared" si="1"/>
        <v>1</v>
      </c>
      <c r="N34" s="328">
        <f t="shared" si="3"/>
        <v>27</v>
      </c>
      <c r="O34" s="395" t="s">
        <v>49</v>
      </c>
    </row>
    <row r="35" spans="1:15" ht="17.25" customHeight="1" x14ac:dyDescent="0.2">
      <c r="A35" s="81"/>
      <c r="B35" s="208">
        <v>32</v>
      </c>
      <c r="C35" s="385" t="s">
        <v>171</v>
      </c>
      <c r="D35" s="397">
        <v>2010</v>
      </c>
      <c r="E35" s="399" t="s">
        <v>18</v>
      </c>
      <c r="F35" s="347"/>
      <c r="G35" s="348">
        <v>0</v>
      </c>
      <c r="H35" s="348">
        <v>1</v>
      </c>
      <c r="I35" s="348">
        <v>0</v>
      </c>
      <c r="J35" s="348">
        <v>0</v>
      </c>
      <c r="K35" s="349">
        <v>0</v>
      </c>
      <c r="L35" s="346">
        <f t="shared" si="0"/>
        <v>1</v>
      </c>
      <c r="M35" s="394">
        <f t="shared" si="1"/>
        <v>1</v>
      </c>
      <c r="N35" s="328">
        <f t="shared" si="3"/>
        <v>27</v>
      </c>
      <c r="O35" s="332" t="s">
        <v>49</v>
      </c>
    </row>
    <row r="36" spans="1:15" ht="17.25" customHeight="1" x14ac:dyDescent="0.2">
      <c r="A36" s="81"/>
      <c r="B36" s="208">
        <v>33</v>
      </c>
      <c r="C36" s="385" t="s">
        <v>172</v>
      </c>
      <c r="D36" s="386">
        <v>2010</v>
      </c>
      <c r="E36" s="583" t="s">
        <v>78</v>
      </c>
      <c r="F36" s="559"/>
      <c r="G36" s="348">
        <v>0</v>
      </c>
      <c r="H36" s="348">
        <v>1</v>
      </c>
      <c r="I36" s="348">
        <v>0</v>
      </c>
      <c r="J36" s="348">
        <v>0</v>
      </c>
      <c r="K36" s="349">
        <v>0</v>
      </c>
      <c r="L36" s="346">
        <f t="shared" si="0"/>
        <v>1</v>
      </c>
      <c r="M36" s="394">
        <f t="shared" si="1"/>
        <v>1</v>
      </c>
      <c r="N36" s="328">
        <f t="shared" si="3"/>
        <v>27</v>
      </c>
      <c r="O36" s="332" t="s">
        <v>44</v>
      </c>
    </row>
    <row r="37" spans="1:15" ht="17.25" customHeight="1" x14ac:dyDescent="0.2">
      <c r="A37" s="81"/>
      <c r="B37" s="208">
        <v>34</v>
      </c>
      <c r="C37" s="392" t="s">
        <v>173</v>
      </c>
      <c r="D37" s="393">
        <v>2010</v>
      </c>
      <c r="E37" s="399" t="s">
        <v>78</v>
      </c>
      <c r="F37" s="347">
        <v>0</v>
      </c>
      <c r="G37" s="348">
        <v>0</v>
      </c>
      <c r="H37" s="348">
        <v>1</v>
      </c>
      <c r="I37" s="348">
        <v>0</v>
      </c>
      <c r="J37" s="348">
        <v>0</v>
      </c>
      <c r="K37" s="349">
        <v>0</v>
      </c>
      <c r="L37" s="346">
        <f t="shared" si="0"/>
        <v>1</v>
      </c>
      <c r="M37" s="394">
        <f t="shared" si="1"/>
        <v>1</v>
      </c>
      <c r="N37" s="328">
        <f t="shared" si="3"/>
        <v>27</v>
      </c>
      <c r="O37" s="332" t="s">
        <v>44</v>
      </c>
    </row>
    <row r="38" spans="1:15" ht="17.25" customHeight="1" x14ac:dyDescent="0.2">
      <c r="A38" s="81"/>
      <c r="B38" s="208">
        <v>35</v>
      </c>
      <c r="C38" s="333" t="s">
        <v>197</v>
      </c>
      <c r="D38" s="302">
        <v>2009</v>
      </c>
      <c r="E38" s="339" t="s">
        <v>15</v>
      </c>
      <c r="F38" s="238"/>
      <c r="G38" s="348">
        <v>0</v>
      </c>
      <c r="H38" s="348">
        <v>0</v>
      </c>
      <c r="I38" s="348">
        <v>1</v>
      </c>
      <c r="J38" s="348">
        <v>0</v>
      </c>
      <c r="K38" s="349">
        <v>0</v>
      </c>
      <c r="L38" s="62">
        <f t="shared" si="0"/>
        <v>1</v>
      </c>
      <c r="M38" s="140">
        <f t="shared" si="1"/>
        <v>1</v>
      </c>
      <c r="N38" s="171">
        <f>RANK(M38,$M$4:$M$48)</f>
        <v>27</v>
      </c>
      <c r="O38" s="143" t="s">
        <v>44</v>
      </c>
    </row>
    <row r="39" spans="1:15" ht="17.25" customHeight="1" x14ac:dyDescent="0.2">
      <c r="A39" s="81"/>
      <c r="B39" s="208">
        <v>36</v>
      </c>
      <c r="C39" s="344" t="s">
        <v>198</v>
      </c>
      <c r="D39" s="302">
        <v>2009</v>
      </c>
      <c r="E39" s="342" t="s">
        <v>18</v>
      </c>
      <c r="F39" s="172">
        <v>0</v>
      </c>
      <c r="G39" s="348">
        <v>0</v>
      </c>
      <c r="H39" s="348">
        <v>0</v>
      </c>
      <c r="I39" s="348">
        <v>1</v>
      </c>
      <c r="J39" s="348">
        <v>0</v>
      </c>
      <c r="K39" s="349">
        <v>0</v>
      </c>
      <c r="L39" s="62">
        <f t="shared" si="0"/>
        <v>1</v>
      </c>
      <c r="M39" s="140">
        <f t="shared" si="1"/>
        <v>1</v>
      </c>
      <c r="N39" s="171">
        <f>RANK(M39,$M$4:$M$48)</f>
        <v>27</v>
      </c>
      <c r="O39" s="143" t="s">
        <v>49</v>
      </c>
    </row>
    <row r="40" spans="1:15" ht="17.25" customHeight="1" x14ac:dyDescent="0.2">
      <c r="A40" s="81"/>
      <c r="B40" s="208">
        <v>37</v>
      </c>
      <c r="C40" s="421" t="s">
        <v>192</v>
      </c>
      <c r="D40" s="410">
        <v>2011</v>
      </c>
      <c r="E40" s="430" t="s">
        <v>15</v>
      </c>
      <c r="F40" s="121">
        <v>0</v>
      </c>
      <c r="G40" s="348">
        <v>0</v>
      </c>
      <c r="H40" s="348">
        <v>0</v>
      </c>
      <c r="I40" s="348">
        <v>1</v>
      </c>
      <c r="J40" s="348">
        <v>0</v>
      </c>
      <c r="K40" s="349">
        <v>0</v>
      </c>
      <c r="L40" s="69">
        <f t="shared" si="0"/>
        <v>1</v>
      </c>
      <c r="M40" s="213">
        <f t="shared" si="1"/>
        <v>1</v>
      </c>
      <c r="N40" s="171">
        <f>RANK(M40,$M$4:$M$48)</f>
        <v>27</v>
      </c>
      <c r="O40" s="143" t="s">
        <v>44</v>
      </c>
    </row>
    <row r="41" spans="1:15" ht="17.25" customHeight="1" x14ac:dyDescent="0.2">
      <c r="A41" s="81"/>
      <c r="B41" s="237">
        <v>38</v>
      </c>
      <c r="C41" s="421" t="s">
        <v>193</v>
      </c>
      <c r="D41" s="410">
        <v>2011</v>
      </c>
      <c r="E41" s="416" t="s">
        <v>15</v>
      </c>
      <c r="F41" s="238">
        <v>0</v>
      </c>
      <c r="G41" s="348">
        <v>0</v>
      </c>
      <c r="H41" s="348">
        <v>0</v>
      </c>
      <c r="I41" s="348">
        <v>1</v>
      </c>
      <c r="J41" s="348">
        <v>0</v>
      </c>
      <c r="K41" s="349">
        <v>0</v>
      </c>
      <c r="L41" s="212">
        <f t="shared" si="0"/>
        <v>1</v>
      </c>
      <c r="M41" s="213">
        <f t="shared" si="1"/>
        <v>1</v>
      </c>
      <c r="N41" s="171">
        <f>RANK(M41,$M$4:$M$48)</f>
        <v>27</v>
      </c>
      <c r="O41" s="143" t="s">
        <v>44</v>
      </c>
    </row>
    <row r="42" spans="1:15" ht="17.25" customHeight="1" x14ac:dyDescent="0.2">
      <c r="A42" s="81"/>
      <c r="B42" s="208">
        <v>39</v>
      </c>
      <c r="C42" s="392" t="s">
        <v>195</v>
      </c>
      <c r="D42" s="397">
        <v>2012</v>
      </c>
      <c r="E42" s="583" t="s">
        <v>18</v>
      </c>
      <c r="F42" s="59">
        <v>0</v>
      </c>
      <c r="G42" s="325">
        <v>0</v>
      </c>
      <c r="H42" s="325">
        <v>0</v>
      </c>
      <c r="I42" s="325">
        <v>1</v>
      </c>
      <c r="J42" s="325">
        <v>0</v>
      </c>
      <c r="K42" s="308">
        <v>0</v>
      </c>
      <c r="L42" s="212">
        <f t="shared" si="0"/>
        <v>1</v>
      </c>
      <c r="M42" s="213">
        <f t="shared" si="1"/>
        <v>1</v>
      </c>
      <c r="N42" s="171">
        <f>RANK(M42,$M$4:$M$48)</f>
        <v>27</v>
      </c>
      <c r="O42" s="521" t="s">
        <v>49</v>
      </c>
    </row>
    <row r="43" spans="1:15" ht="17.25" customHeight="1" x14ac:dyDescent="0.2">
      <c r="A43" s="81"/>
      <c r="B43" s="208">
        <v>40</v>
      </c>
      <c r="C43" s="226" t="s">
        <v>204</v>
      </c>
      <c r="D43" s="227">
        <v>2010</v>
      </c>
      <c r="E43" s="217" t="s">
        <v>129</v>
      </c>
      <c r="F43" s="59">
        <v>0</v>
      </c>
      <c r="G43" s="60">
        <v>0</v>
      </c>
      <c r="H43" s="60">
        <v>0</v>
      </c>
      <c r="I43" s="60">
        <v>0</v>
      </c>
      <c r="J43" s="60">
        <v>1</v>
      </c>
      <c r="K43" s="61">
        <v>0</v>
      </c>
      <c r="L43" s="212">
        <f t="shared" si="0"/>
        <v>1</v>
      </c>
      <c r="M43" s="213">
        <f t="shared" si="1"/>
        <v>1</v>
      </c>
      <c r="N43" s="328">
        <f>RANK(M43,$M$4:$M$47)</f>
        <v>27</v>
      </c>
      <c r="O43" s="222" t="s">
        <v>44</v>
      </c>
    </row>
    <row r="44" spans="1:15" ht="17.25" customHeight="1" x14ac:dyDescent="0.2">
      <c r="A44" s="81"/>
      <c r="B44" s="237">
        <v>41</v>
      </c>
      <c r="C44" s="607" t="s">
        <v>217</v>
      </c>
      <c r="D44" s="106">
        <v>2011</v>
      </c>
      <c r="E44" s="84" t="s">
        <v>78</v>
      </c>
      <c r="F44" s="238">
        <v>0</v>
      </c>
      <c r="G44" s="348">
        <v>0</v>
      </c>
      <c r="H44" s="348">
        <v>0</v>
      </c>
      <c r="I44" s="348">
        <v>0</v>
      </c>
      <c r="J44" s="348">
        <v>0</v>
      </c>
      <c r="K44" s="349">
        <v>1</v>
      </c>
      <c r="L44" s="212">
        <f t="shared" si="0"/>
        <v>1</v>
      </c>
      <c r="M44" s="213">
        <f t="shared" si="1"/>
        <v>1</v>
      </c>
      <c r="N44" s="171">
        <f t="shared" ref="N44:N50" si="4">RANK(M44,$M$4:$M$48)</f>
        <v>27</v>
      </c>
      <c r="O44" s="222" t="s">
        <v>44</v>
      </c>
    </row>
    <row r="45" spans="1:15" ht="17.25" customHeight="1" x14ac:dyDescent="0.2">
      <c r="A45" s="81"/>
      <c r="B45" s="208">
        <v>42</v>
      </c>
      <c r="C45" s="226" t="s">
        <v>223</v>
      </c>
      <c r="D45" s="227">
        <v>2009</v>
      </c>
      <c r="E45" s="68" t="s">
        <v>78</v>
      </c>
      <c r="F45" s="172">
        <v>0</v>
      </c>
      <c r="G45" s="348">
        <v>0</v>
      </c>
      <c r="H45" s="348">
        <v>0</v>
      </c>
      <c r="I45" s="348">
        <v>0</v>
      </c>
      <c r="J45" s="348">
        <v>0</v>
      </c>
      <c r="K45" s="349">
        <v>1</v>
      </c>
      <c r="L45" s="212">
        <f t="shared" si="0"/>
        <v>1</v>
      </c>
      <c r="M45" s="213">
        <f t="shared" si="1"/>
        <v>1</v>
      </c>
      <c r="N45" s="171">
        <f t="shared" si="4"/>
        <v>27</v>
      </c>
      <c r="O45" s="222" t="s">
        <v>44</v>
      </c>
    </row>
    <row r="46" spans="1:15" ht="17.25" customHeight="1" x14ac:dyDescent="0.2">
      <c r="A46" s="81"/>
      <c r="B46" s="208">
        <v>43</v>
      </c>
      <c r="C46" s="400" t="s">
        <v>218</v>
      </c>
      <c r="D46" s="410">
        <v>2012</v>
      </c>
      <c r="E46" s="430" t="s">
        <v>15</v>
      </c>
      <c r="F46" s="121">
        <v>0</v>
      </c>
      <c r="G46" s="348">
        <v>0</v>
      </c>
      <c r="H46" s="348">
        <v>0</v>
      </c>
      <c r="I46" s="348">
        <v>0</v>
      </c>
      <c r="J46" s="348">
        <v>0</v>
      </c>
      <c r="K46" s="349">
        <v>1</v>
      </c>
      <c r="L46" s="212">
        <f t="shared" si="0"/>
        <v>1</v>
      </c>
      <c r="M46" s="213">
        <f t="shared" si="1"/>
        <v>1</v>
      </c>
      <c r="N46" s="171">
        <f t="shared" si="4"/>
        <v>27</v>
      </c>
      <c r="O46" s="222" t="s">
        <v>44</v>
      </c>
    </row>
    <row r="47" spans="1:15" ht="17.25" customHeight="1" x14ac:dyDescent="0.2">
      <c r="A47" s="81"/>
      <c r="B47" s="237">
        <v>44</v>
      </c>
      <c r="C47" s="301" t="s">
        <v>219</v>
      </c>
      <c r="D47" s="302">
        <v>2011</v>
      </c>
      <c r="E47" s="339" t="s">
        <v>92</v>
      </c>
      <c r="F47" s="121">
        <v>0</v>
      </c>
      <c r="G47" s="348">
        <v>0</v>
      </c>
      <c r="H47" s="348">
        <v>0</v>
      </c>
      <c r="I47" s="348">
        <v>0</v>
      </c>
      <c r="J47" s="348">
        <v>0</v>
      </c>
      <c r="K47" s="349">
        <v>1</v>
      </c>
      <c r="L47" s="212">
        <f t="shared" si="0"/>
        <v>1</v>
      </c>
      <c r="M47" s="213">
        <f t="shared" si="1"/>
        <v>1</v>
      </c>
      <c r="N47" s="171">
        <f t="shared" si="4"/>
        <v>27</v>
      </c>
      <c r="O47" s="222" t="s">
        <v>44</v>
      </c>
    </row>
    <row r="48" spans="1:15" ht="17.25" customHeight="1" x14ac:dyDescent="0.2">
      <c r="A48" s="81"/>
      <c r="B48" s="208">
        <v>45</v>
      </c>
      <c r="C48" s="301" t="s">
        <v>220</v>
      </c>
      <c r="D48" s="341">
        <v>2011</v>
      </c>
      <c r="E48" s="339" t="s">
        <v>18</v>
      </c>
      <c r="F48" s="238">
        <v>0</v>
      </c>
      <c r="G48" s="348">
        <v>0</v>
      </c>
      <c r="H48" s="348">
        <v>0</v>
      </c>
      <c r="I48" s="348">
        <v>0</v>
      </c>
      <c r="J48" s="348">
        <v>0</v>
      </c>
      <c r="K48" s="349">
        <v>1</v>
      </c>
      <c r="L48" s="214">
        <f t="shared" si="0"/>
        <v>1</v>
      </c>
      <c r="M48" s="215">
        <f t="shared" si="1"/>
        <v>1</v>
      </c>
      <c r="N48" s="171">
        <f t="shared" si="4"/>
        <v>27</v>
      </c>
      <c r="O48" s="222" t="s">
        <v>49</v>
      </c>
    </row>
    <row r="49" spans="2:15" ht="16.5" customHeight="1" x14ac:dyDescent="0.2">
      <c r="B49" s="208">
        <v>46</v>
      </c>
      <c r="C49" s="301" t="s">
        <v>221</v>
      </c>
      <c r="D49" s="302">
        <v>2013</v>
      </c>
      <c r="E49" s="330" t="s">
        <v>5</v>
      </c>
      <c r="F49" s="172">
        <v>0</v>
      </c>
      <c r="G49" s="348">
        <v>0</v>
      </c>
      <c r="H49" s="348">
        <v>0</v>
      </c>
      <c r="I49" s="348">
        <v>0</v>
      </c>
      <c r="J49" s="348">
        <v>0</v>
      </c>
      <c r="K49" s="349">
        <v>1</v>
      </c>
      <c r="L49" s="229">
        <f t="shared" si="0"/>
        <v>1</v>
      </c>
      <c r="M49" s="144">
        <f t="shared" si="1"/>
        <v>1</v>
      </c>
      <c r="N49" s="171">
        <f t="shared" si="4"/>
        <v>27</v>
      </c>
      <c r="O49" s="222" t="s">
        <v>44</v>
      </c>
    </row>
    <row r="50" spans="2:15" ht="16.5" customHeight="1" x14ac:dyDescent="0.2">
      <c r="B50" s="237">
        <v>47</v>
      </c>
      <c r="C50" s="93" t="s">
        <v>222</v>
      </c>
      <c r="D50" s="57">
        <v>2011</v>
      </c>
      <c r="E50" s="58" t="s">
        <v>5</v>
      </c>
      <c r="F50" s="295">
        <v>0</v>
      </c>
      <c r="G50" s="348">
        <v>0</v>
      </c>
      <c r="H50" s="348">
        <v>0</v>
      </c>
      <c r="I50" s="348">
        <v>0</v>
      </c>
      <c r="J50" s="348">
        <v>0</v>
      </c>
      <c r="K50" s="349">
        <v>1</v>
      </c>
      <c r="L50" s="508">
        <f t="shared" si="0"/>
        <v>1</v>
      </c>
      <c r="M50" s="509">
        <f t="shared" si="1"/>
        <v>1</v>
      </c>
      <c r="N50" s="221">
        <f t="shared" si="4"/>
        <v>27</v>
      </c>
      <c r="O50" s="510" t="s">
        <v>44</v>
      </c>
    </row>
    <row r="51" spans="2:15" ht="16.5" customHeight="1" x14ac:dyDescent="0.2">
      <c r="B51" s="208">
        <v>48</v>
      </c>
      <c r="C51" s="511"/>
      <c r="D51" s="512"/>
      <c r="E51" s="513"/>
      <c r="F51" s="144">
        <v>0</v>
      </c>
      <c r="G51" s="348">
        <v>0</v>
      </c>
      <c r="H51" s="348">
        <v>0</v>
      </c>
      <c r="I51" s="348">
        <v>0</v>
      </c>
      <c r="J51" s="348">
        <v>0</v>
      </c>
      <c r="K51" s="349">
        <v>0</v>
      </c>
      <c r="L51" s="508">
        <f t="shared" ref="L51:L52" si="5">SUM(F51:K51)</f>
        <v>0</v>
      </c>
      <c r="M51" s="509">
        <f t="shared" ref="M51:M52" si="6">LARGE(F51:K51,1)+LARGE(F51:K51,2)+LARGE(F51:K51,3)+LARGE(F51:K51,4)</f>
        <v>0</v>
      </c>
      <c r="N51" s="221"/>
      <c r="O51" s="510"/>
    </row>
    <row r="52" spans="2:15" ht="16.5" customHeight="1" thickBot="1" x14ac:dyDescent="0.25">
      <c r="B52" s="516">
        <v>49</v>
      </c>
      <c r="C52" s="514"/>
      <c r="D52" s="515"/>
      <c r="E52" s="515"/>
      <c r="F52" s="296">
        <v>0</v>
      </c>
      <c r="G52" s="348">
        <v>0</v>
      </c>
      <c r="H52" s="348">
        <v>0</v>
      </c>
      <c r="I52" s="348">
        <v>0</v>
      </c>
      <c r="J52" s="348">
        <v>0</v>
      </c>
      <c r="K52" s="349">
        <v>0</v>
      </c>
      <c r="L52" s="517">
        <f t="shared" si="5"/>
        <v>0</v>
      </c>
      <c r="M52" s="518">
        <f t="shared" si="6"/>
        <v>0</v>
      </c>
      <c r="N52" s="239"/>
      <c r="O52" s="519"/>
    </row>
    <row r="53" spans="2:15" ht="13.5" thickTop="1" x14ac:dyDescent="0.2">
      <c r="C53" s="507"/>
      <c r="D53" s="401"/>
      <c r="E53" s="401"/>
    </row>
  </sheetData>
  <sortState ref="C4:O50">
    <sortCondition ref="N4:N50"/>
  </sortState>
  <mergeCells count="1">
    <mergeCell ref="B2:E2"/>
  </mergeCells>
  <phoneticPr fontId="39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</vt:i4>
      </vt:variant>
    </vt:vector>
  </HeadingPairs>
  <TitlesOfParts>
    <vt:vector size="12" baseType="lpstr">
      <vt:lpstr>Statistika</vt:lpstr>
      <vt:lpstr>H8</vt:lpstr>
      <vt:lpstr>H10</vt:lpstr>
      <vt:lpstr>H12</vt:lpstr>
      <vt:lpstr>H14</vt:lpstr>
      <vt:lpstr>Dívky st.</vt:lpstr>
      <vt:lpstr>Dívky ml.</vt:lpstr>
      <vt:lpstr>OPEN</vt:lpstr>
      <vt:lpstr>Postup H8-10 </vt:lpstr>
      <vt:lpstr>Postup D8-10</vt:lpstr>
      <vt:lpstr>Postupy</vt:lpstr>
      <vt:lpstr>Excel_BuiltIn__FilterDatabase_1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jenc</dc:creator>
  <cp:lastModifiedBy>Jana Šilhavá</cp:lastModifiedBy>
  <cp:revision/>
  <dcterms:created xsi:type="dcterms:W3CDTF">2011-05-06T08:38:00Z</dcterms:created>
  <dcterms:modified xsi:type="dcterms:W3CDTF">2019-04-30T08:57:56Z</dcterms:modified>
</cp:coreProperties>
</file>