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195" windowWidth="11025" windowHeight="11640" activeTab="1"/>
  </bookViews>
  <sheets>
    <sheet name="MŠ" sheetId="1" r:id="rId1"/>
    <sheet name="1-4. třída" sheetId="2" r:id="rId2"/>
    <sheet name="5. - 9. třída" sheetId="3" r:id="rId3"/>
  </sheets>
  <definedNames>
    <definedName name="_xlnm._FilterDatabase" localSheetId="2" hidden="1">'5. - 9. třída'!$A$4:$L$35</definedName>
  </definedNames>
  <calcPr calcId="145621"/>
</workbook>
</file>

<file path=xl/calcChain.xml><?xml version="1.0" encoding="utf-8"?>
<calcChain xmlns="http://schemas.openxmlformats.org/spreadsheetml/2006/main">
  <c r="K18" i="3" l="1"/>
  <c r="J18" i="3"/>
  <c r="K17" i="3"/>
  <c r="J17" i="3"/>
  <c r="K13" i="3"/>
  <c r="J13" i="3"/>
  <c r="K15" i="3"/>
  <c r="J15" i="3"/>
  <c r="L10" i="2"/>
  <c r="K30" i="2"/>
  <c r="J30" i="2"/>
  <c r="K26" i="2"/>
  <c r="J26" i="2"/>
  <c r="K22" i="2"/>
  <c r="J22" i="2"/>
  <c r="K43" i="2"/>
  <c r="J43" i="2"/>
  <c r="K20" i="3" l="1"/>
  <c r="J20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11" i="3"/>
  <c r="J11" i="3"/>
  <c r="K23" i="3"/>
  <c r="J23" i="3"/>
  <c r="K22" i="3"/>
  <c r="J22" i="3"/>
  <c r="K21" i="3"/>
  <c r="J21" i="3"/>
  <c r="K19" i="3"/>
  <c r="J19" i="3"/>
  <c r="J19" i="2" l="1"/>
  <c r="K19" i="2"/>
  <c r="J76" i="2" l="1"/>
  <c r="J75" i="2"/>
  <c r="J74" i="2"/>
  <c r="J73" i="2"/>
  <c r="J72" i="2"/>
  <c r="J71" i="2"/>
  <c r="J70" i="2"/>
  <c r="J69" i="2"/>
  <c r="J68" i="2"/>
  <c r="K91" i="2" l="1"/>
  <c r="K92" i="2"/>
  <c r="K93" i="2"/>
  <c r="K94" i="2"/>
  <c r="K95" i="2"/>
  <c r="J91" i="2"/>
  <c r="J92" i="2"/>
  <c r="J93" i="2"/>
  <c r="J94" i="2"/>
  <c r="J95" i="2"/>
  <c r="J90" i="2"/>
  <c r="K90" i="2"/>
  <c r="J89" i="2"/>
  <c r="K89" i="2"/>
  <c r="J88" i="2"/>
  <c r="K88" i="2"/>
  <c r="J87" i="2"/>
  <c r="K87" i="2"/>
  <c r="J86" i="2"/>
  <c r="K86" i="2"/>
  <c r="J85" i="2"/>
  <c r="K85" i="2"/>
  <c r="J84" i="2"/>
  <c r="K84" i="2"/>
  <c r="J83" i="2"/>
  <c r="K83" i="2"/>
  <c r="J82" i="2"/>
  <c r="K82" i="2"/>
  <c r="J81" i="2"/>
  <c r="K81" i="2"/>
  <c r="J80" i="2"/>
  <c r="K80" i="2"/>
  <c r="J78" i="2"/>
  <c r="K78" i="2"/>
  <c r="J79" i="2"/>
  <c r="K79" i="2"/>
  <c r="J28" i="2"/>
  <c r="K28" i="2"/>
  <c r="J11" i="2"/>
  <c r="K11" i="2"/>
  <c r="J77" i="2" l="1"/>
  <c r="K77" i="2"/>
  <c r="K6" i="2" l="1"/>
  <c r="J6" i="2"/>
  <c r="K74" i="2"/>
  <c r="K75" i="2"/>
  <c r="K76" i="2"/>
  <c r="J23" i="2"/>
  <c r="K23" i="2"/>
  <c r="J25" i="2"/>
  <c r="K25" i="2"/>
  <c r="J49" i="2"/>
  <c r="K49" i="2"/>
  <c r="J14" i="2"/>
  <c r="K14" i="2"/>
  <c r="J45" i="2"/>
  <c r="K45" i="2"/>
  <c r="J59" i="2"/>
  <c r="K59" i="2"/>
  <c r="K72" i="2"/>
  <c r="K70" i="2"/>
  <c r="J53" i="2"/>
  <c r="K53" i="2"/>
  <c r="J41" i="2"/>
  <c r="K41" i="2"/>
  <c r="K69" i="2"/>
  <c r="K71" i="2"/>
  <c r="J40" i="2"/>
  <c r="K40" i="2"/>
  <c r="J65" i="2"/>
  <c r="K65" i="2"/>
  <c r="J52" i="2"/>
  <c r="K52" i="2"/>
  <c r="J58" i="2"/>
  <c r="K58" i="2"/>
  <c r="J18" i="2"/>
  <c r="K18" i="2"/>
  <c r="K68" i="2" l="1"/>
  <c r="K73" i="2"/>
  <c r="K24" i="2"/>
  <c r="J24" i="2"/>
  <c r="J54" i="2" l="1"/>
  <c r="K54" i="2"/>
  <c r="K10" i="2"/>
  <c r="J10" i="2"/>
  <c r="K36" i="2" l="1"/>
  <c r="J36" i="2"/>
  <c r="K37" i="2"/>
  <c r="J37" i="2"/>
  <c r="K50" i="2" l="1"/>
  <c r="J50" i="2"/>
  <c r="K42" i="2"/>
  <c r="J42" i="2"/>
  <c r="K16" i="2"/>
  <c r="J16" i="2"/>
  <c r="K34" i="2"/>
  <c r="J34" i="2"/>
  <c r="K47" i="2"/>
  <c r="J47" i="2"/>
  <c r="K51" i="2"/>
  <c r="J51" i="2"/>
  <c r="K31" i="2"/>
  <c r="J31" i="2"/>
  <c r="K8" i="1"/>
  <c r="J8" i="1"/>
  <c r="K6" i="1"/>
  <c r="J6" i="1"/>
  <c r="J8" i="3"/>
  <c r="K8" i="3"/>
  <c r="K9" i="3"/>
  <c r="J9" i="3"/>
  <c r="J16" i="3"/>
  <c r="K16" i="3"/>
  <c r="J63" i="2"/>
  <c r="K63" i="2"/>
  <c r="K6" i="3"/>
  <c r="L18" i="3" s="1"/>
  <c r="J6" i="3"/>
  <c r="K7" i="3"/>
  <c r="K10" i="3"/>
  <c r="J64" i="2"/>
  <c r="J14" i="3"/>
  <c r="K14" i="3"/>
  <c r="K12" i="3"/>
  <c r="K48" i="2"/>
  <c r="K13" i="2"/>
  <c r="K64" i="2"/>
  <c r="K60" i="2"/>
  <c r="K12" i="2"/>
  <c r="K57" i="2"/>
  <c r="K66" i="2"/>
  <c r="K7" i="2"/>
  <c r="K20" i="2"/>
  <c r="K55" i="2"/>
  <c r="K39" i="2"/>
  <c r="K62" i="2"/>
  <c r="K35" i="2"/>
  <c r="K17" i="2"/>
  <c r="K21" i="2"/>
  <c r="K56" i="2"/>
  <c r="K15" i="2"/>
  <c r="K38" i="2"/>
  <c r="K33" i="2"/>
  <c r="K8" i="2"/>
  <c r="K46" i="2"/>
  <c r="K67" i="2"/>
  <c r="K27" i="2"/>
  <c r="K9" i="2"/>
  <c r="K32" i="2"/>
  <c r="K29" i="2"/>
  <c r="K61" i="2"/>
  <c r="K44" i="2"/>
  <c r="J61" i="2"/>
  <c r="J29" i="2"/>
  <c r="J7" i="2"/>
  <c r="J32" i="2"/>
  <c r="J9" i="2"/>
  <c r="J48" i="2"/>
  <c r="J13" i="2"/>
  <c r="J57" i="2"/>
  <c r="J12" i="2"/>
  <c r="J66" i="2"/>
  <c r="J60" i="2"/>
  <c r="J35" i="2"/>
  <c r="J38" i="2"/>
  <c r="J17" i="2"/>
  <c r="J21" i="2"/>
  <c r="J33" i="2"/>
  <c r="J8" i="2"/>
  <c r="J46" i="2"/>
  <c r="J67" i="2"/>
  <c r="J55" i="2"/>
  <c r="J62" i="2"/>
  <c r="J20" i="2"/>
  <c r="J27" i="2"/>
  <c r="J39" i="2"/>
  <c r="J56" i="2"/>
  <c r="J15" i="2"/>
  <c r="J44" i="2"/>
  <c r="J12" i="3"/>
  <c r="J10" i="3"/>
  <c r="J7" i="3"/>
  <c r="J7" i="1"/>
  <c r="K7" i="1"/>
  <c r="K9" i="1"/>
  <c r="K16" i="1"/>
  <c r="K11" i="1"/>
  <c r="K13" i="1"/>
  <c r="K10" i="1"/>
  <c r="K15" i="1"/>
  <c r="K12" i="1"/>
  <c r="K14" i="1"/>
  <c r="K17" i="1"/>
  <c r="K18" i="1"/>
  <c r="K19" i="1"/>
  <c r="K20" i="1"/>
  <c r="K21" i="1"/>
  <c r="J9" i="1"/>
  <c r="J16" i="1"/>
  <c r="J11" i="1"/>
  <c r="J13" i="1"/>
  <c r="J10" i="1"/>
  <c r="J15" i="1"/>
  <c r="J12" i="1"/>
  <c r="J14" i="1"/>
  <c r="J17" i="1"/>
  <c r="J18" i="1"/>
  <c r="J19" i="1"/>
  <c r="J20" i="1"/>
  <c r="J21" i="1"/>
  <c r="L17" i="3" l="1"/>
  <c r="L13" i="3"/>
  <c r="L15" i="3"/>
  <c r="L30" i="2"/>
  <c r="L26" i="2"/>
  <c r="L22" i="2"/>
  <c r="L43" i="2"/>
  <c r="L25" i="3"/>
  <c r="L33" i="3"/>
  <c r="L19" i="3"/>
  <c r="L32" i="3"/>
  <c r="L21" i="3"/>
  <c r="L27" i="3"/>
  <c r="L35" i="3"/>
  <c r="L22" i="3"/>
  <c r="L26" i="3"/>
  <c r="L29" i="3"/>
  <c r="L24" i="3"/>
  <c r="L30" i="3"/>
  <c r="L20" i="3"/>
  <c r="L11" i="3"/>
  <c r="L31" i="3"/>
  <c r="L23" i="3"/>
  <c r="L28" i="3"/>
  <c r="L34" i="3"/>
  <c r="L95" i="2"/>
  <c r="L91" i="2"/>
  <c r="L94" i="2"/>
  <c r="L93" i="2"/>
  <c r="L92" i="2"/>
  <c r="L83" i="2"/>
  <c r="L90" i="2"/>
  <c r="L89" i="2"/>
  <c r="L87" i="2"/>
  <c r="L86" i="2"/>
  <c r="L85" i="2"/>
  <c r="L88" i="2"/>
  <c r="L84" i="2"/>
  <c r="L82" i="2"/>
  <c r="L79" i="2"/>
  <c r="L78" i="2"/>
  <c r="L81" i="2"/>
  <c r="L80" i="2"/>
  <c r="L28" i="2"/>
  <c r="L11" i="2"/>
  <c r="L77" i="2"/>
  <c r="L19" i="2"/>
  <c r="L6" i="2"/>
  <c r="L9" i="3"/>
  <c r="L16" i="3"/>
  <c r="L12" i="3"/>
  <c r="L10" i="3"/>
  <c r="L14" i="3"/>
  <c r="L8" i="3"/>
  <c r="L6" i="3"/>
  <c r="L7" i="3"/>
  <c r="L8" i="1"/>
  <c r="L20" i="1"/>
  <c r="L17" i="1"/>
  <c r="L19" i="1"/>
  <c r="L6" i="1"/>
  <c r="L13" i="1"/>
  <c r="L9" i="1"/>
  <c r="L15" i="1"/>
  <c r="L10" i="1"/>
  <c r="L11" i="1"/>
  <c r="L21" i="1"/>
  <c r="L18" i="1"/>
  <c r="L12" i="1"/>
  <c r="L16" i="1"/>
  <c r="L14" i="1"/>
  <c r="L7" i="1"/>
  <c r="L25" i="2"/>
  <c r="L65" i="2"/>
  <c r="L17" i="2"/>
  <c r="L70" i="2"/>
  <c r="L27" i="2"/>
  <c r="L23" i="2"/>
  <c r="L48" i="2"/>
  <c r="L47" i="2"/>
  <c r="L54" i="2"/>
  <c r="L44" i="2"/>
  <c r="L41" i="2"/>
  <c r="L35" i="2"/>
  <c r="L51" i="2"/>
  <c r="L55" i="2"/>
  <c r="L62" i="2"/>
  <c r="L7" i="2"/>
  <c r="L76" i="2"/>
  <c r="L36" i="2"/>
  <c r="L37" i="2"/>
  <c r="L57" i="2"/>
  <c r="L12" i="2"/>
  <c r="L45" i="2"/>
  <c r="L38" i="2"/>
  <c r="L8" i="2"/>
  <c r="L49" i="2"/>
  <c r="L18" i="2"/>
  <c r="L16" i="2"/>
  <c r="L52" i="2"/>
  <c r="L64" i="2"/>
  <c r="L14" i="2"/>
  <c r="L24" i="2"/>
  <c r="L20" i="2"/>
  <c r="L9" i="2"/>
  <c r="L15" i="2"/>
  <c r="L74" i="2"/>
  <c r="L40" i="2"/>
  <c r="L21" i="2"/>
  <c r="L66" i="2"/>
  <c r="L67" i="2"/>
  <c r="L59" i="2"/>
  <c r="L61" i="2"/>
  <c r="L71" i="2"/>
  <c r="L32" i="2"/>
  <c r="L72" i="2"/>
  <c r="L68" i="2"/>
  <c r="L42" i="2"/>
  <c r="L33" i="2"/>
  <c r="L31" i="2"/>
  <c r="L53" i="2"/>
  <c r="L50" i="2"/>
  <c r="L29" i="2"/>
  <c r="L63" i="2"/>
  <c r="L39" i="2"/>
  <c r="L46" i="2"/>
  <c r="L58" i="2"/>
  <c r="L60" i="2"/>
  <c r="L13" i="2"/>
  <c r="L69" i="2"/>
  <c r="L75" i="2"/>
  <c r="L34" i="2"/>
  <c r="L73" i="2"/>
  <c r="L56" i="2"/>
</calcChain>
</file>

<file path=xl/sharedStrings.xml><?xml version="1.0" encoding="utf-8"?>
<sst xmlns="http://schemas.openxmlformats.org/spreadsheetml/2006/main" count="329" uniqueCount="189">
  <si>
    <t xml:space="preserve">Klatovská věž - turnaj pro amatérské šachisty </t>
  </si>
  <si>
    <t>Kategorie : Mateřské školky</t>
  </si>
  <si>
    <r>
      <t xml:space="preserve">Klatovská věž                        </t>
    </r>
    <r>
      <rPr>
        <sz val="12"/>
        <rFont val="Times New Roman"/>
        <family val="1"/>
        <charset val="238"/>
      </rPr>
      <t>(Seriál 5 turnajů, do celkových výsledků se počítá součet  3 nejlepších turnajů)</t>
    </r>
  </si>
  <si>
    <t xml:space="preserve">  Body celkem</t>
  </si>
  <si>
    <t xml:space="preserve">  Body do GP (3 turnaje)</t>
  </si>
  <si>
    <t xml:space="preserve">  Celkové pořadí GP</t>
  </si>
  <si>
    <t>č.</t>
  </si>
  <si>
    <t>Příjmení a jméno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</si>
  <si>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</si>
  <si>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</si>
  <si>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</si>
  <si>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</si>
  <si>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</si>
  <si>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</si>
  <si>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</si>
  <si>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</si>
  <si>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</si>
  <si>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</si>
  <si>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</si>
  <si>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</si>
  <si>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</si>
  <si>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</si>
  <si>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</si>
  <si>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</si>
  <si>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Kategorie : 1. - 4. třída ZŠ</t>
  </si>
  <si>
    <r>
      <t xml:space="preserve">Klatovská věž                           </t>
    </r>
    <r>
      <rPr>
        <sz val="12"/>
        <rFont val="Times New Roman"/>
        <family val="1"/>
        <charset val="238"/>
      </rPr>
      <t>(Seriál 5 turnajů, do celkových výsledků se počítá součet 3 nejlepších turnajů)</t>
    </r>
  </si>
  <si>
    <t>16.</t>
  </si>
  <si>
    <t>18.</t>
  </si>
  <si>
    <t>Klatovská věž - turnaj pro amatérské šachisty</t>
  </si>
  <si>
    <t>Kategorie : 5. - 9. třída ZŠ</t>
  </si>
  <si>
    <r>
      <t xml:space="preserve">Klatovská věž                               </t>
    </r>
    <r>
      <rPr>
        <sz val="12"/>
        <rFont val="Times New Roman"/>
        <family val="1"/>
        <charset val="238"/>
      </rPr>
      <t>(Seriál 5 turnajů, do celkových výsledků se počítá součet 3 nejlepších turnajů)</t>
    </r>
  </si>
  <si>
    <t>ZŠ Město Touškov</t>
  </si>
  <si>
    <t>20.</t>
  </si>
  <si>
    <t>21.</t>
  </si>
  <si>
    <t>25.</t>
  </si>
  <si>
    <t>ZŠ Kaznějov</t>
  </si>
  <si>
    <t>Pipiška Erik</t>
  </si>
  <si>
    <t>Mazanec Martin</t>
  </si>
  <si>
    <t>19.</t>
  </si>
  <si>
    <t>22.</t>
  </si>
  <si>
    <t>23.</t>
  </si>
  <si>
    <t>24.</t>
  </si>
  <si>
    <t>26.</t>
  </si>
  <si>
    <t>Štípek Lukáš</t>
  </si>
  <si>
    <t>Jenčová Anna</t>
  </si>
  <si>
    <t>31.</t>
  </si>
  <si>
    <t>32.</t>
  </si>
  <si>
    <t>38.</t>
  </si>
  <si>
    <t>Šilhánková Simona</t>
  </si>
  <si>
    <t>Strnadová Barbora</t>
  </si>
  <si>
    <t>Václav Adam</t>
  </si>
  <si>
    <t>21. ZŠ Plzeň</t>
  </si>
  <si>
    <t>28. ZŠ Plzeň</t>
  </si>
  <si>
    <t>Le David</t>
  </si>
  <si>
    <t>Rojík Alex</t>
  </si>
  <si>
    <t>Macho Michal</t>
  </si>
  <si>
    <t>ZŠ Líně</t>
  </si>
  <si>
    <t>Šott Michal</t>
  </si>
  <si>
    <t>ZŠ Klatovy</t>
  </si>
  <si>
    <t>Krýsl Aleš</t>
  </si>
  <si>
    <t>Kleistner Adam</t>
  </si>
  <si>
    <t>Daňhel Matěj</t>
  </si>
  <si>
    <t>Kreuzman Tomáš</t>
  </si>
  <si>
    <t>Kindl Tomáš</t>
  </si>
  <si>
    <t>ZŠ Chotíkov</t>
  </si>
  <si>
    <t>Švantner Richard</t>
  </si>
  <si>
    <t>Garay Jakub</t>
  </si>
  <si>
    <t>Daňhel Antonín</t>
  </si>
  <si>
    <t>Blahovcová Lucie</t>
  </si>
  <si>
    <t>Karvay Jakub</t>
  </si>
  <si>
    <t>Ciprová Marie</t>
  </si>
  <si>
    <t>ZŠ Nepomuk</t>
  </si>
  <si>
    <t>Krmíčková Ida</t>
  </si>
  <si>
    <t>Vítovec David</t>
  </si>
  <si>
    <t xml:space="preserve">Procházka Matěj </t>
  </si>
  <si>
    <t>Skřivan Jonáš</t>
  </si>
  <si>
    <t>Strnadová Viola</t>
  </si>
  <si>
    <t>Turnaj č. 1 Zbůch 09.11.2019</t>
  </si>
  <si>
    <t>Turnaj č. 2 Kaznějov 07.12.2019</t>
  </si>
  <si>
    <t>Zelenka Tomáš</t>
  </si>
  <si>
    <t>Plzeň - Košutka</t>
  </si>
  <si>
    <t>Klub/škola</t>
  </si>
  <si>
    <t>Jenč Jakub</t>
  </si>
  <si>
    <t>Líně</t>
  </si>
  <si>
    <t>Lukáš Marek</t>
  </si>
  <si>
    <t>Klatovy</t>
  </si>
  <si>
    <t>Konjata Václav</t>
  </si>
  <si>
    <t>Plzeň-Petřín</t>
  </si>
  <si>
    <t>Plzeň - Letná</t>
  </si>
  <si>
    <t>Sedláček Marek</t>
  </si>
  <si>
    <t>25. ZŠ Plzeň</t>
  </si>
  <si>
    <t>Kaznějov</t>
  </si>
  <si>
    <t>Vyčichlo Martin</t>
  </si>
  <si>
    <t xml:space="preserve"> Kaznějov</t>
  </si>
  <si>
    <t>Zoul Antonín</t>
  </si>
  <si>
    <t>Vodička Tomáš</t>
  </si>
  <si>
    <t>Rozpopčuk Jan</t>
  </si>
  <si>
    <t>Ledvinka Vojtěch</t>
  </si>
  <si>
    <t>Wang Josef</t>
  </si>
  <si>
    <t>ZŠ Dobromysl Plzeň</t>
  </si>
  <si>
    <t>Dundr Vojta</t>
  </si>
  <si>
    <t>Křivka Jan</t>
  </si>
  <si>
    <t>20. ZŠ Plzeň</t>
  </si>
  <si>
    <t>Kreuzman Daniel</t>
  </si>
  <si>
    <t>Sedláček Štěpán</t>
  </si>
  <si>
    <t>Stod</t>
  </si>
  <si>
    <t>Hendrychová Tereza</t>
  </si>
  <si>
    <t>2. ZŠ Plzeň</t>
  </si>
  <si>
    <t>Bušek Jan</t>
  </si>
  <si>
    <t>Musil Vojtěch</t>
  </si>
  <si>
    <t>64 Plzeň</t>
  </si>
  <si>
    <t xml:space="preserve"> Líně</t>
  </si>
  <si>
    <t>Bobčík Jakub Šimon</t>
  </si>
  <si>
    <t>Tachov</t>
  </si>
  <si>
    <t>Křivka Matěj</t>
  </si>
  <si>
    <t>Plzeň - Petřín</t>
  </si>
  <si>
    <t>Rubáš Antonín</t>
  </si>
  <si>
    <t>Klimentová Natálie</t>
  </si>
  <si>
    <t>ZŠ Chocenice</t>
  </si>
  <si>
    <t>Luňáčková Eliška</t>
  </si>
  <si>
    <t>Kovářová Barbora</t>
  </si>
  <si>
    <t>Le Saša</t>
  </si>
  <si>
    <t>Páník Lukáš</t>
  </si>
  <si>
    <t>Vlnas Denis</t>
  </si>
  <si>
    <t>Netušil Miroslav</t>
  </si>
  <si>
    <t>Novák Václav</t>
  </si>
  <si>
    <t>Liška Martin</t>
  </si>
  <si>
    <t>Krmíček Vilém</t>
  </si>
  <si>
    <t>Skřivánek Lukáš</t>
  </si>
  <si>
    <t>Wachtl Václav</t>
  </si>
  <si>
    <t>Majer Tomáš</t>
  </si>
  <si>
    <t>Stehlík Rudolf</t>
  </si>
  <si>
    <t>Plzeň-Letná</t>
  </si>
  <si>
    <t>Mudra Matěj</t>
  </si>
  <si>
    <t>ZŠ Montessori</t>
  </si>
  <si>
    <t>Šneberk Vít</t>
  </si>
  <si>
    <t>Popel Dalibor</t>
  </si>
  <si>
    <t>DDM Kralovice</t>
  </si>
  <si>
    <t>Wachtlová Alena</t>
  </si>
  <si>
    <t>Novák Matyáš</t>
  </si>
  <si>
    <t>ZŠ Plánice</t>
  </si>
  <si>
    <t>Bartoníčková Bára</t>
  </si>
  <si>
    <t>Sýkora Ondřej</t>
  </si>
  <si>
    <t>Houba Vojtěch</t>
  </si>
  <si>
    <t>Dvořák Jakub</t>
  </si>
  <si>
    <t>Štolová Veronika</t>
  </si>
  <si>
    <t>Hofman Jakub</t>
  </si>
  <si>
    <t>Frank Lukáš</t>
  </si>
  <si>
    <t>Sýkora Filip</t>
  </si>
  <si>
    <t>Šírek Pavel</t>
  </si>
  <si>
    <t>Greit Samuel</t>
  </si>
  <si>
    <t xml:space="preserve">Šubrt Dominik </t>
  </si>
  <si>
    <t>Nguyen Martin</t>
  </si>
  <si>
    <t>Fryček Filip</t>
  </si>
  <si>
    <t>Raisová Barbora</t>
  </si>
  <si>
    <t>Popel  Mikuláš</t>
  </si>
  <si>
    <t>Hošek Petr</t>
  </si>
  <si>
    <t>Gym. Rokycany</t>
  </si>
  <si>
    <t>Mareš Jakub</t>
  </si>
  <si>
    <t>13. ZŠ Plzeň</t>
  </si>
  <si>
    <t>Masarykovo G.</t>
  </si>
  <si>
    <t>Fehér  Jan</t>
  </si>
  <si>
    <t>Prčková Karolína</t>
  </si>
  <si>
    <t>Hour  Jaromír</t>
  </si>
  <si>
    <t>Turnaj č. 3 Petřín -  18.01.2020</t>
  </si>
  <si>
    <t>Turnaj č. 4 Tachov - 08.02.2020</t>
  </si>
  <si>
    <t>Zahálka David</t>
  </si>
  <si>
    <t>Pěkný Antonín</t>
  </si>
  <si>
    <t>Kodýtek Filip</t>
  </si>
  <si>
    <t>Gunea Andrej</t>
  </si>
  <si>
    <t xml:space="preserve">Straka Daniel </t>
  </si>
  <si>
    <t>Nguyen Jakub</t>
  </si>
  <si>
    <t>Kubec Michal</t>
  </si>
  <si>
    <t>Mazanec Radek</t>
  </si>
  <si>
    <t>Vlčková Johanka</t>
  </si>
  <si>
    <t>Krýsl Adam</t>
  </si>
  <si>
    <t>Bušková Lucie</t>
  </si>
  <si>
    <t>Baumruková Tereza</t>
  </si>
  <si>
    <t>Weber Antonín</t>
  </si>
  <si>
    <t>Dvorec</t>
  </si>
  <si>
    <t>Petřín</t>
  </si>
  <si>
    <t>Liška Matěj</t>
  </si>
  <si>
    <t>Letná</t>
  </si>
  <si>
    <t>Hejlová Adéla</t>
  </si>
  <si>
    <t>Dach Kristián</t>
  </si>
  <si>
    <t>Kostohryz Jiří</t>
  </si>
  <si>
    <t>David Martin</t>
  </si>
  <si>
    <t>Dau Duc Vuong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</si>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</sst>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7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1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3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37" fillId="0" borderId="0"/>
  </cellStyleXfs>
  <cellXfs count="244"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NumberFormat="1" applyFont="1"/>
    <xf numFmtId="164" fontId="25" fillId="0" borderId="10" xfId="0" applyNumberFormat="1" applyFont="1" applyBorder="1" applyAlignment="1">
      <alignment horizontal="center" textRotation="90"/>
    </xf>
    <xf numFmtId="164" fontId="25" fillId="0" borderId="11" xfId="0" applyNumberFormat="1" applyFont="1" applyBorder="1" applyAlignment="1">
      <alignment horizontal="center" textRotation="90"/>
    </xf>
    <xf numFmtId="0" fontId="25" fillId="0" borderId="12" xfId="0" applyNumberFormat="1" applyFont="1" applyBorder="1" applyAlignment="1">
      <alignment horizontal="center" textRotation="90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8" fillId="0" borderId="19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textRotation="90"/>
    </xf>
    <xf numFmtId="164" fontId="27" fillId="0" borderId="26" xfId="0" applyNumberFormat="1" applyFont="1" applyBorder="1" applyAlignment="1">
      <alignment horizontal="center" textRotation="90"/>
    </xf>
    <xf numFmtId="0" fontId="27" fillId="0" borderId="28" xfId="0" applyNumberFormat="1" applyFont="1" applyBorder="1" applyAlignment="1">
      <alignment horizont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/>
    </xf>
    <xf numFmtId="164" fontId="28" fillId="0" borderId="16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164" fontId="28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164" fontId="26" fillId="0" borderId="3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4" fillId="0" borderId="32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31" fillId="0" borderId="0" xfId="0" applyFont="1"/>
    <xf numFmtId="0" fontId="24" fillId="0" borderId="33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164" fontId="24" fillId="0" borderId="34" xfId="0" applyNumberFormat="1" applyFont="1" applyFill="1" applyBorder="1" applyAlignment="1">
      <alignment horizontal="center" vertical="center"/>
    </xf>
    <xf numFmtId="164" fontId="24" fillId="0" borderId="36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4" fontId="28" fillId="0" borderId="38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 wrapText="1"/>
    </xf>
    <xf numFmtId="164" fontId="28" fillId="0" borderId="41" xfId="0" applyNumberFormat="1" applyFont="1" applyFill="1" applyBorder="1" applyAlignment="1">
      <alignment horizontal="center" vertical="center"/>
    </xf>
    <xf numFmtId="1" fontId="21" fillId="0" borderId="45" xfId="0" applyNumberFormat="1" applyFont="1" applyBorder="1"/>
    <xf numFmtId="164" fontId="25" fillId="0" borderId="20" xfId="0" applyNumberFormat="1" applyFont="1" applyBorder="1" applyAlignment="1">
      <alignment horizontal="center" textRotation="90"/>
    </xf>
    <xf numFmtId="164" fontId="1" fillId="0" borderId="45" xfId="0" applyNumberFormat="1" applyFont="1" applyBorder="1"/>
    <xf numFmtId="0" fontId="34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 wrapText="1"/>
    </xf>
    <xf numFmtId="164" fontId="34" fillId="0" borderId="16" xfId="0" applyNumberFormat="1" applyFont="1" applyFill="1" applyBorder="1" applyAlignment="1">
      <alignment horizontal="center" vertical="center"/>
    </xf>
    <xf numFmtId="164" fontId="34" fillId="0" borderId="17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164" fontId="24" fillId="0" borderId="46" xfId="0" applyNumberFormat="1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left" vertical="center"/>
    </xf>
    <xf numFmtId="0" fontId="26" fillId="0" borderId="48" xfId="0" applyFont="1" applyBorder="1" applyAlignment="1">
      <alignment horizontal="center" vertical="center"/>
    </xf>
    <xf numFmtId="1" fontId="26" fillId="0" borderId="49" xfId="0" applyNumberFormat="1" applyFont="1" applyBorder="1" applyAlignment="1">
      <alignment horizontal="center" vertical="center"/>
    </xf>
    <xf numFmtId="164" fontId="28" fillId="0" borderId="50" xfId="0" applyNumberFormat="1" applyFont="1" applyFill="1" applyBorder="1" applyAlignment="1">
      <alignment horizontal="center" vertical="center"/>
    </xf>
    <xf numFmtId="164" fontId="27" fillId="0" borderId="51" xfId="0" applyNumberFormat="1" applyFont="1" applyBorder="1" applyAlignment="1">
      <alignment horizontal="center" textRotation="90"/>
    </xf>
    <xf numFmtId="164" fontId="27" fillId="0" borderId="49" xfId="0" applyNumberFormat="1" applyFont="1" applyBorder="1" applyAlignment="1">
      <alignment horizontal="center" textRotation="90"/>
    </xf>
    <xf numFmtId="0" fontId="1" fillId="0" borderId="45" xfId="0" applyFont="1" applyBorder="1"/>
    <xf numFmtId="0" fontId="1" fillId="0" borderId="45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5" xfId="0" applyNumberFormat="1" applyFont="1" applyBorder="1"/>
    <xf numFmtId="0" fontId="1" fillId="0" borderId="0" xfId="0" applyFont="1" applyBorder="1"/>
    <xf numFmtId="0" fontId="35" fillId="0" borderId="13" xfId="0" applyFont="1" applyFill="1" applyBorder="1" applyAlignment="1">
      <alignment horizontal="center" vertical="center" wrapText="1"/>
    </xf>
    <xf numFmtId="164" fontId="24" fillId="0" borderId="53" xfId="0" applyNumberFormat="1" applyFont="1" applyFill="1" applyBorder="1" applyAlignment="1">
      <alignment horizontal="center" vertical="center"/>
    </xf>
    <xf numFmtId="164" fontId="24" fillId="0" borderId="56" xfId="0" applyNumberFormat="1" applyFont="1" applyFill="1" applyBorder="1" applyAlignment="1">
      <alignment horizontal="center" vertical="center"/>
    </xf>
    <xf numFmtId="0" fontId="24" fillId="0" borderId="57" xfId="0" applyNumberFormat="1" applyFont="1" applyFill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textRotation="90"/>
    </xf>
    <xf numFmtId="164" fontId="25" fillId="0" borderId="58" xfId="0" applyNumberFormat="1" applyFont="1" applyBorder="1" applyAlignment="1">
      <alignment horizontal="center" textRotation="90"/>
    </xf>
    <xf numFmtId="164" fontId="25" fillId="0" borderId="59" xfId="0" applyNumberFormat="1" applyFont="1" applyBorder="1" applyAlignment="1">
      <alignment horizontal="center" textRotation="90"/>
    </xf>
    <xf numFmtId="0" fontId="25" fillId="0" borderId="60" xfId="0" applyNumberFormat="1" applyFont="1" applyBorder="1" applyAlignment="1">
      <alignment horizontal="center" textRotation="90"/>
    </xf>
    <xf numFmtId="1" fontId="26" fillId="0" borderId="51" xfId="0" applyNumberFormat="1" applyFont="1" applyBorder="1" applyAlignment="1">
      <alignment horizontal="center" vertical="center"/>
    </xf>
    <xf numFmtId="164" fontId="24" fillId="0" borderId="61" xfId="0" applyNumberFormat="1" applyFont="1" applyFill="1" applyBorder="1" applyAlignment="1">
      <alignment horizontal="center" vertical="center"/>
    </xf>
    <xf numFmtId="0" fontId="26" fillId="0" borderId="62" xfId="0" applyFont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0" fontId="30" fillId="0" borderId="63" xfId="0" applyFont="1" applyFill="1" applyBorder="1" applyAlignment="1">
      <alignment horizontal="left" vertical="center" wrapText="1"/>
    </xf>
    <xf numFmtId="0" fontId="26" fillId="0" borderId="64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left" vertical="center" wrapText="1"/>
    </xf>
    <xf numFmtId="164" fontId="35" fillId="0" borderId="16" xfId="0" applyNumberFormat="1" applyFont="1" applyFill="1" applyBorder="1" applyAlignment="1">
      <alignment horizontal="center" vertical="center"/>
    </xf>
    <xf numFmtId="164" fontId="35" fillId="0" borderId="13" xfId="0" applyNumberFormat="1" applyFont="1" applyFill="1" applyBorder="1" applyAlignment="1">
      <alignment horizontal="center" vertical="center"/>
    </xf>
    <xf numFmtId="0" fontId="34" fillId="0" borderId="63" xfId="0" applyFont="1" applyBorder="1" applyAlignment="1">
      <alignment horizontal="left" vertical="center"/>
    </xf>
    <xf numFmtId="164" fontId="34" fillId="0" borderId="46" xfId="0" applyNumberFormat="1" applyFont="1" applyFill="1" applyBorder="1" applyAlignment="1">
      <alignment horizontal="center" vertical="center"/>
    </xf>
    <xf numFmtId="164" fontId="34" fillId="0" borderId="13" xfId="0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left" vertical="center" wrapText="1"/>
    </xf>
    <xf numFmtId="164" fontId="35" fillId="0" borderId="46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left" vertical="center" wrapText="1"/>
    </xf>
    <xf numFmtId="0" fontId="35" fillId="0" borderId="15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164" fontId="24" fillId="0" borderId="22" xfId="0" applyNumberFormat="1" applyFont="1" applyFill="1" applyBorder="1" applyAlignment="1">
      <alignment horizontal="center" vertical="center"/>
    </xf>
    <xf numFmtId="1" fontId="24" fillId="0" borderId="67" xfId="0" applyNumberFormat="1" applyFont="1" applyBorder="1" applyAlignment="1">
      <alignment horizontal="center" textRotation="90"/>
    </xf>
    <xf numFmtId="1" fontId="24" fillId="0" borderId="68" xfId="0" applyNumberFormat="1" applyFont="1" applyBorder="1" applyAlignment="1">
      <alignment horizontal="center" textRotation="90" shrinkToFit="1"/>
    </xf>
    <xf numFmtId="1" fontId="24" fillId="0" borderId="69" xfId="0" applyNumberFormat="1" applyFont="1" applyBorder="1" applyAlignment="1">
      <alignment horizontal="center" textRotation="90" shrinkToFit="1"/>
    </xf>
    <xf numFmtId="1" fontId="24" fillId="0" borderId="70" xfId="0" applyNumberFormat="1" applyFont="1" applyBorder="1" applyAlignment="1">
      <alignment horizontal="center" textRotation="90"/>
    </xf>
    <xf numFmtId="164" fontId="28" fillId="0" borderId="42" xfId="0" applyNumberFormat="1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53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49" fontId="28" fillId="24" borderId="16" xfId="0" applyNumberFormat="1" applyFont="1" applyFill="1" applyBorder="1" applyAlignment="1">
      <alignment horizontal="center" vertical="center"/>
    </xf>
    <xf numFmtId="49" fontId="28" fillId="24" borderId="40" xfId="0" applyNumberFormat="1" applyFont="1" applyFill="1" applyBorder="1" applyAlignment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/>
    </xf>
    <xf numFmtId="164" fontId="35" fillId="0" borderId="41" xfId="0" applyNumberFormat="1" applyFont="1" applyFill="1" applyBorder="1" applyAlignment="1">
      <alignment horizontal="center" vertical="center"/>
    </xf>
    <xf numFmtId="164" fontId="35" fillId="0" borderId="42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left" vertical="center" wrapText="1"/>
    </xf>
    <xf numFmtId="0" fontId="36" fillId="24" borderId="13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/>
    </xf>
    <xf numFmtId="0" fontId="34" fillId="0" borderId="15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164" fontId="28" fillId="0" borderId="66" xfId="0" applyNumberFormat="1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35" fillId="0" borderId="63" xfId="0" applyFont="1" applyFill="1" applyBorder="1" applyAlignment="1">
      <alignment horizontal="left" vertical="center"/>
    </xf>
    <xf numFmtId="0" fontId="34" fillId="0" borderId="5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64" fontId="24" fillId="0" borderId="41" xfId="0" applyNumberFormat="1" applyFont="1" applyFill="1" applyBorder="1" applyAlignment="1">
      <alignment horizontal="center" vertical="center"/>
    </xf>
    <xf numFmtId="164" fontId="24" fillId="0" borderId="42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164" fontId="34" fillId="0" borderId="41" xfId="0" applyNumberFormat="1" applyFont="1" applyFill="1" applyBorder="1" applyAlignment="1">
      <alignment horizontal="center" vertical="center"/>
    </xf>
    <xf numFmtId="164" fontId="34" fillId="0" borderId="42" xfId="0" applyNumberFormat="1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35" fillId="0" borderId="56" xfId="0" applyFont="1" applyFill="1" applyBorder="1" applyAlignment="1">
      <alignment horizontal="center" vertical="center" wrapText="1"/>
    </xf>
    <xf numFmtId="46" fontId="28" fillId="24" borderId="16" xfId="0" applyNumberFormat="1" applyFont="1" applyFill="1" applyBorder="1" applyAlignment="1">
      <alignment horizontal="center" vertical="center"/>
    </xf>
    <xf numFmtId="164" fontId="24" fillId="0" borderId="75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0" fontId="34" fillId="0" borderId="63" xfId="0" applyFont="1" applyFill="1" applyBorder="1" applyAlignment="1">
      <alignment horizontal="left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1" fillId="0" borderId="0" xfId="0" applyFont="1" applyBorder="1"/>
    <xf numFmtId="0" fontId="28" fillId="24" borderId="76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34" fillId="24" borderId="13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/>
    </xf>
    <xf numFmtId="164" fontId="34" fillId="0" borderId="43" xfId="0" applyNumberFormat="1" applyFont="1" applyFill="1" applyBorder="1" applyAlignment="1">
      <alignment horizontal="center" vertical="center"/>
    </xf>
    <xf numFmtId="164" fontId="28" fillId="0" borderId="74" xfId="0" applyNumberFormat="1" applyFont="1" applyFill="1" applyBorder="1" applyAlignment="1">
      <alignment horizontal="center" vertical="center"/>
    </xf>
    <xf numFmtId="164" fontId="34" fillId="0" borderId="44" xfId="0" applyNumberFormat="1" applyFont="1" applyFill="1" applyBorder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164" fontId="34" fillId="0" borderId="38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164" fontId="24" fillId="0" borderId="38" xfId="0" applyNumberFormat="1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/>
    </xf>
    <xf numFmtId="0" fontId="34" fillId="24" borderId="18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164" fontId="35" fillId="0" borderId="38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8" fillId="24" borderId="54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horizontal="left" vertical="center" wrapText="1"/>
    </xf>
    <xf numFmtId="0" fontId="24" fillId="24" borderId="39" xfId="0" applyFont="1" applyFill="1" applyBorder="1" applyAlignment="1">
      <alignment horizontal="left" vertical="center"/>
    </xf>
    <xf numFmtId="0" fontId="34" fillId="0" borderId="55" xfId="0" applyFont="1" applyFill="1" applyBorder="1" applyAlignment="1">
      <alignment horizontal="left" vertical="center" wrapText="1"/>
    </xf>
    <xf numFmtId="164" fontId="34" fillId="0" borderId="75" xfId="0" applyNumberFormat="1" applyFont="1" applyFill="1" applyBorder="1" applyAlignment="1">
      <alignment horizontal="center" vertical="center"/>
    </xf>
    <xf numFmtId="164" fontId="34" fillId="0" borderId="53" xfId="0" applyNumberFormat="1" applyFont="1" applyFill="1" applyBorder="1" applyAlignment="1">
      <alignment horizontal="center" vertical="center"/>
    </xf>
    <xf numFmtId="164" fontId="34" fillId="0" borderId="56" xfId="0" applyNumberFormat="1" applyFont="1" applyFill="1" applyBorder="1" applyAlignment="1">
      <alignment horizontal="center" vertical="center"/>
    </xf>
    <xf numFmtId="0" fontId="34" fillId="0" borderId="57" xfId="0" applyNumberFormat="1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 wrapText="1"/>
    </xf>
    <xf numFmtId="164" fontId="35" fillId="0" borderId="32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/>
    </xf>
    <xf numFmtId="0" fontId="24" fillId="0" borderId="66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28" fillId="0" borderId="57" xfId="0" applyFont="1" applyFill="1" applyBorder="1" applyAlignment="1">
      <alignment horizontal="left" vertical="center" wrapText="1"/>
    </xf>
    <xf numFmtId="164" fontId="24" fillId="0" borderId="74" xfId="0" applyNumberFormat="1" applyFont="1" applyFill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al 2" xfId="42"/>
    <cellStyle name="Normální" xfId="0" builtinId="0"/>
    <cellStyle name="Normální 2" xfId="43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B9" sqref="B9"/>
    </sheetView>
  </sheetViews>
  <sheetFormatPr defaultColWidth="11.5703125" defaultRowHeight="12.75" x14ac:dyDescent="0.2"/>
  <cols>
    <col min="1" max="1" width="3.28515625" customWidth="1"/>
    <col min="2" max="2" width="18.28515625" customWidth="1"/>
    <col min="3" max="3" width="6.28515625" customWidth="1"/>
    <col min="4" max="4" width="20.5703125" customWidth="1"/>
    <col min="5" max="12" width="4.7109375" customWidth="1"/>
  </cols>
  <sheetData>
    <row r="1" spans="1:18" ht="21.75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8" ht="15.75" x14ac:dyDescent="0.2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8" ht="13.5" thickBot="1" x14ac:dyDescent="0.25">
      <c r="A3" s="84"/>
      <c r="B3" s="85"/>
      <c r="C3" s="86"/>
      <c r="D3" s="85"/>
      <c r="E3" s="70"/>
      <c r="F3" s="70"/>
      <c r="G3" s="87"/>
      <c r="H3" s="70"/>
      <c r="I3" s="70"/>
      <c r="J3" s="70"/>
      <c r="K3" s="70"/>
      <c r="L3" s="87"/>
    </row>
    <row r="4" spans="1:18" ht="171.75" customHeight="1" thickTop="1" thickBot="1" x14ac:dyDescent="0.25">
      <c r="A4" s="240" t="s">
        <v>2</v>
      </c>
      <c r="B4" s="240"/>
      <c r="C4" s="240"/>
      <c r="D4" s="240"/>
      <c r="E4" s="123" t="s">
        <v>77</v>
      </c>
      <c r="F4" s="124" t="s">
        <v>78</v>
      </c>
      <c r="G4" s="125" t="s">
        <v>164</v>
      </c>
      <c r="H4" s="125" t="s">
        <v>165</v>
      </c>
      <c r="I4" s="126"/>
      <c r="J4" s="94" t="s">
        <v>3</v>
      </c>
      <c r="K4" s="95" t="s">
        <v>4</v>
      </c>
      <c r="L4" s="96" t="s">
        <v>5</v>
      </c>
    </row>
    <row r="5" spans="1:18" ht="22.7" customHeight="1" thickTop="1" thickBot="1" x14ac:dyDescent="0.25">
      <c r="A5" s="77" t="s">
        <v>6</v>
      </c>
      <c r="B5" s="78" t="s">
        <v>7</v>
      </c>
      <c r="C5" s="79" t="s">
        <v>8</v>
      </c>
      <c r="D5" s="99" t="s">
        <v>81</v>
      </c>
      <c r="E5" s="97" t="s">
        <v>9</v>
      </c>
      <c r="F5" s="80" t="s">
        <v>10</v>
      </c>
      <c r="G5" s="80" t="s">
        <v>11</v>
      </c>
      <c r="H5" s="80" t="s">
        <v>12</v>
      </c>
      <c r="I5" s="81"/>
      <c r="J5" s="82"/>
      <c r="K5" s="83"/>
      <c r="L5" s="93"/>
    </row>
    <row r="6" spans="1:18" ht="18.95" customHeight="1" thickTop="1" x14ac:dyDescent="0.2">
      <c r="A6" s="137" t="s">
        <v>9</v>
      </c>
      <c r="B6" s="139" t="s">
        <v>79</v>
      </c>
      <c r="C6" s="9">
        <v>2014</v>
      </c>
      <c r="D6" s="152" t="s">
        <v>80</v>
      </c>
      <c r="E6" s="76">
        <v>15</v>
      </c>
      <c r="F6" s="12">
        <v>12</v>
      </c>
      <c r="G6" s="12">
        <v>15</v>
      </c>
      <c r="H6" s="12">
        <v>15</v>
      </c>
      <c r="I6" s="12">
        <v>0</v>
      </c>
      <c r="J6" s="11">
        <f t="shared" ref="J6:J21" si="0">SUM(E6:I6)</f>
        <v>57</v>
      </c>
      <c r="K6" s="17">
        <f t="shared" ref="K6:K21" si="1">LARGE(E6:I6,1)+LARGE(E6:I6,2)+LARGE(E6:I6,3)</f>
        <v>45</v>
      </c>
      <c r="L6" s="13">
        <f>RANK(K6,$K$6:$K$21)</f>
        <v>1</v>
      </c>
      <c r="Q6" s="88"/>
      <c r="R6" s="88"/>
    </row>
    <row r="7" spans="1:18" ht="18.95" customHeight="1" x14ac:dyDescent="0.2">
      <c r="A7" s="138" t="s">
        <v>10</v>
      </c>
      <c r="B7" s="178" t="s">
        <v>76</v>
      </c>
      <c r="C7" s="170">
        <v>2013</v>
      </c>
      <c r="D7" s="179" t="s">
        <v>31</v>
      </c>
      <c r="E7" s="116">
        <v>12</v>
      </c>
      <c r="F7" s="107">
        <v>15</v>
      </c>
      <c r="G7" s="107">
        <v>8</v>
      </c>
      <c r="H7" s="107">
        <v>0</v>
      </c>
      <c r="I7" s="107">
        <v>0</v>
      </c>
      <c r="J7" s="106">
        <f t="shared" si="0"/>
        <v>35</v>
      </c>
      <c r="K7" s="107">
        <f t="shared" si="1"/>
        <v>35</v>
      </c>
      <c r="L7" s="120">
        <f>RANK(K7,$K$6:$K$21)</f>
        <v>2</v>
      </c>
      <c r="Q7" s="88"/>
      <c r="R7" s="88"/>
    </row>
    <row r="8" spans="1:18" ht="18.95" customHeight="1" x14ac:dyDescent="0.2">
      <c r="A8" s="138" t="s">
        <v>11</v>
      </c>
      <c r="B8" s="139" t="s">
        <v>82</v>
      </c>
      <c r="C8" s="130">
        <v>2014</v>
      </c>
      <c r="D8" s="152" t="s">
        <v>83</v>
      </c>
      <c r="E8" s="76">
        <v>10</v>
      </c>
      <c r="F8" s="12">
        <v>10</v>
      </c>
      <c r="G8" s="12">
        <v>10</v>
      </c>
      <c r="H8" s="12">
        <v>12</v>
      </c>
      <c r="I8" s="12">
        <v>0</v>
      </c>
      <c r="J8" s="11">
        <f t="shared" si="0"/>
        <v>42</v>
      </c>
      <c r="K8" s="17">
        <f t="shared" si="1"/>
        <v>32</v>
      </c>
      <c r="L8" s="13">
        <f>RANK(K8,$K$6:$K$21)</f>
        <v>3</v>
      </c>
      <c r="Q8" s="88"/>
      <c r="R8" s="88"/>
    </row>
    <row r="9" spans="1:18" ht="18.95" customHeight="1" x14ac:dyDescent="0.2">
      <c r="A9" s="134" t="s">
        <v>12</v>
      </c>
      <c r="B9" s="189" t="s">
        <v>84</v>
      </c>
      <c r="C9" s="130">
        <v>2014</v>
      </c>
      <c r="D9" s="190" t="s">
        <v>85</v>
      </c>
      <c r="E9" s="76">
        <v>8</v>
      </c>
      <c r="F9" s="12">
        <v>0</v>
      </c>
      <c r="G9" s="12">
        <v>12</v>
      </c>
      <c r="H9" s="12">
        <v>0</v>
      </c>
      <c r="I9" s="12">
        <v>0</v>
      </c>
      <c r="J9" s="16">
        <f t="shared" si="0"/>
        <v>20</v>
      </c>
      <c r="K9" s="12">
        <f t="shared" si="1"/>
        <v>20</v>
      </c>
      <c r="L9" s="13">
        <f>RANK(K9,$K$6:$K$21)</f>
        <v>4</v>
      </c>
    </row>
    <row r="10" spans="1:18" ht="18.95" customHeight="1" x14ac:dyDescent="0.2">
      <c r="A10" s="134" t="s">
        <v>13</v>
      </c>
      <c r="B10" s="189"/>
      <c r="C10" s="89"/>
      <c r="D10" s="156"/>
      <c r="E10" s="76">
        <v>0</v>
      </c>
      <c r="F10" s="12">
        <v>0</v>
      </c>
      <c r="G10" s="12">
        <v>0</v>
      </c>
      <c r="H10" s="12">
        <v>0</v>
      </c>
      <c r="I10" s="12">
        <v>0</v>
      </c>
      <c r="J10" s="117">
        <f t="shared" si="0"/>
        <v>0</v>
      </c>
      <c r="K10" s="118">
        <f t="shared" si="1"/>
        <v>0</v>
      </c>
      <c r="L10" s="13">
        <f t="shared" ref="L10:L14" si="2">RANK(K10,$K$6:$K$21)</f>
        <v>5</v>
      </c>
    </row>
    <row r="11" spans="1:18" ht="18.95" customHeight="1" x14ac:dyDescent="0.2">
      <c r="A11" s="138" t="s">
        <v>14</v>
      </c>
      <c r="B11" s="149"/>
      <c r="C11" s="72"/>
      <c r="D11" s="108"/>
      <c r="E11" s="76">
        <v>0</v>
      </c>
      <c r="F11" s="12">
        <v>0</v>
      </c>
      <c r="G11" s="12">
        <v>0</v>
      </c>
      <c r="H11" s="12">
        <v>0</v>
      </c>
      <c r="I11" s="12">
        <v>0</v>
      </c>
      <c r="J11" s="111">
        <f t="shared" si="0"/>
        <v>0</v>
      </c>
      <c r="K11" s="74">
        <f t="shared" si="1"/>
        <v>0</v>
      </c>
      <c r="L11" s="13">
        <f t="shared" si="2"/>
        <v>5</v>
      </c>
    </row>
    <row r="12" spans="1:18" ht="18.95" customHeight="1" x14ac:dyDescent="0.2">
      <c r="A12" s="14" t="s">
        <v>15</v>
      </c>
      <c r="B12" s="112"/>
      <c r="C12" s="72"/>
      <c r="D12" s="108"/>
      <c r="E12" s="76">
        <v>0</v>
      </c>
      <c r="F12" s="12">
        <v>0</v>
      </c>
      <c r="G12" s="12">
        <v>0</v>
      </c>
      <c r="H12" s="12">
        <v>0</v>
      </c>
      <c r="I12" s="12">
        <v>0</v>
      </c>
      <c r="J12" s="111">
        <f t="shared" si="0"/>
        <v>0</v>
      </c>
      <c r="K12" s="74">
        <f t="shared" si="1"/>
        <v>0</v>
      </c>
      <c r="L12" s="161">
        <f t="shared" si="2"/>
        <v>5</v>
      </c>
    </row>
    <row r="13" spans="1:18" ht="18.95" customHeight="1" x14ac:dyDescent="0.2">
      <c r="A13" s="14" t="s">
        <v>16</v>
      </c>
      <c r="B13" s="18"/>
      <c r="C13" s="9"/>
      <c r="D13" s="101"/>
      <c r="E13" s="76">
        <v>0</v>
      </c>
      <c r="F13" s="12">
        <v>0</v>
      </c>
      <c r="G13" s="12">
        <v>0</v>
      </c>
      <c r="H13" s="12">
        <v>0</v>
      </c>
      <c r="I13" s="12">
        <v>0</v>
      </c>
      <c r="J13" s="11">
        <f t="shared" si="0"/>
        <v>0</v>
      </c>
      <c r="K13" s="17">
        <f t="shared" si="1"/>
        <v>0</v>
      </c>
      <c r="L13" s="161">
        <f t="shared" si="2"/>
        <v>5</v>
      </c>
    </row>
    <row r="14" spans="1:18" ht="18.95" customHeight="1" x14ac:dyDescent="0.2">
      <c r="A14" s="14" t="s">
        <v>17</v>
      </c>
      <c r="B14" s="112"/>
      <c r="C14" s="72"/>
      <c r="D14" s="119"/>
      <c r="E14" s="76">
        <v>0</v>
      </c>
      <c r="F14" s="12">
        <v>0</v>
      </c>
      <c r="G14" s="12">
        <v>0</v>
      </c>
      <c r="H14" s="12">
        <v>0</v>
      </c>
      <c r="I14" s="12">
        <v>0</v>
      </c>
      <c r="J14" s="111">
        <f t="shared" si="0"/>
        <v>0</v>
      </c>
      <c r="K14" s="74">
        <f t="shared" si="1"/>
        <v>0</v>
      </c>
      <c r="L14" s="161">
        <f t="shared" si="2"/>
        <v>5</v>
      </c>
    </row>
    <row r="15" spans="1:18" ht="18.95" customHeight="1" x14ac:dyDescent="0.2">
      <c r="A15" s="14" t="s">
        <v>18</v>
      </c>
      <c r="B15" s="113"/>
      <c r="C15" s="114"/>
      <c r="D15" s="115"/>
      <c r="E15" s="116">
        <v>0</v>
      </c>
      <c r="F15" s="107">
        <v>0</v>
      </c>
      <c r="G15" s="107">
        <v>0</v>
      </c>
      <c r="H15" s="107">
        <v>0</v>
      </c>
      <c r="I15" s="107">
        <v>0</v>
      </c>
      <c r="J15" s="117">
        <f t="shared" si="0"/>
        <v>0</v>
      </c>
      <c r="K15" s="118">
        <f t="shared" si="1"/>
        <v>0</v>
      </c>
      <c r="L15" s="161">
        <f t="shared" ref="L15" si="3">RANK(K15,$K$6:$K$21)</f>
        <v>5</v>
      </c>
    </row>
    <row r="16" spans="1:18" ht="18.95" customHeight="1" x14ac:dyDescent="0.2">
      <c r="A16" s="14" t="s">
        <v>19</v>
      </c>
      <c r="B16" s="112"/>
      <c r="C16" s="72"/>
      <c r="D16" s="119"/>
      <c r="E16" s="109">
        <v>0</v>
      </c>
      <c r="F16" s="110">
        <v>0</v>
      </c>
      <c r="G16" s="110">
        <v>0</v>
      </c>
      <c r="H16" s="110">
        <v>0</v>
      </c>
      <c r="I16" s="110"/>
      <c r="J16" s="111">
        <f t="shared" si="0"/>
        <v>0</v>
      </c>
      <c r="K16" s="74">
        <f t="shared" si="1"/>
        <v>0</v>
      </c>
      <c r="L16" s="161">
        <f>RANK(K16,$K$6:$K$62)</f>
        <v>5</v>
      </c>
    </row>
    <row r="17" spans="1:12" ht="18.95" customHeight="1" x14ac:dyDescent="0.2">
      <c r="A17" s="14" t="s">
        <v>20</v>
      </c>
      <c r="B17" s="112"/>
      <c r="C17" s="72"/>
      <c r="D17" s="119"/>
      <c r="E17" s="109">
        <v>0</v>
      </c>
      <c r="F17" s="110">
        <v>0</v>
      </c>
      <c r="G17" s="110">
        <v>0</v>
      </c>
      <c r="H17" s="110">
        <v>0</v>
      </c>
      <c r="I17" s="110">
        <v>0</v>
      </c>
      <c r="J17" s="111">
        <f t="shared" si="0"/>
        <v>0</v>
      </c>
      <c r="K17" s="74">
        <f t="shared" si="1"/>
        <v>0</v>
      </c>
      <c r="L17" s="19">
        <f>RANK(K17,$K$6:$K$21)</f>
        <v>5</v>
      </c>
    </row>
    <row r="18" spans="1:12" ht="18.95" customHeight="1" x14ac:dyDescent="0.2">
      <c r="A18" s="14" t="s">
        <v>21</v>
      </c>
      <c r="B18" s="20"/>
      <c r="C18" s="21"/>
      <c r="D18" s="102"/>
      <c r="E18" s="76">
        <v>0</v>
      </c>
      <c r="F18" s="12">
        <v>0</v>
      </c>
      <c r="G18" s="12">
        <v>0</v>
      </c>
      <c r="H18" s="12">
        <v>0</v>
      </c>
      <c r="I18" s="12">
        <v>0</v>
      </c>
      <c r="J18" s="11">
        <f t="shared" si="0"/>
        <v>0</v>
      </c>
      <c r="K18" s="17">
        <f t="shared" si="1"/>
        <v>0</v>
      </c>
      <c r="L18" s="19">
        <f>RANK(K18,$K$6:$K$21)</f>
        <v>5</v>
      </c>
    </row>
    <row r="19" spans="1:12" ht="18.95" customHeight="1" x14ac:dyDescent="0.2">
      <c r="A19" s="14" t="s">
        <v>22</v>
      </c>
      <c r="B19" s="22"/>
      <c r="C19" s="23"/>
      <c r="D19" s="103"/>
      <c r="E19" s="76">
        <v>0</v>
      </c>
      <c r="F19" s="12">
        <v>0</v>
      </c>
      <c r="G19" s="12">
        <v>0</v>
      </c>
      <c r="H19" s="12">
        <v>0</v>
      </c>
      <c r="I19" s="12">
        <v>0</v>
      </c>
      <c r="J19" s="11">
        <f t="shared" si="0"/>
        <v>0</v>
      </c>
      <c r="K19" s="17">
        <f t="shared" si="1"/>
        <v>0</v>
      </c>
      <c r="L19" s="19">
        <f>RANK(K19,$K$6:$K$21)</f>
        <v>5</v>
      </c>
    </row>
    <row r="20" spans="1:12" ht="18.95" customHeight="1" x14ac:dyDescent="0.2">
      <c r="A20" s="24" t="s">
        <v>23</v>
      </c>
      <c r="B20" s="25"/>
      <c r="C20" s="26"/>
      <c r="D20" s="104"/>
      <c r="E20" s="76">
        <v>0</v>
      </c>
      <c r="F20" s="12">
        <v>0</v>
      </c>
      <c r="G20" s="12">
        <v>0</v>
      </c>
      <c r="H20" s="12">
        <v>0</v>
      </c>
      <c r="I20" s="12">
        <v>0</v>
      </c>
      <c r="J20" s="27">
        <f t="shared" si="0"/>
        <v>0</v>
      </c>
      <c r="K20" s="28">
        <f t="shared" si="1"/>
        <v>0</v>
      </c>
      <c r="L20" s="29">
        <f>RANK(K20,$K$6:$K$21)</f>
        <v>5</v>
      </c>
    </row>
    <row r="21" spans="1:12" ht="18.95" customHeight="1" thickBot="1" x14ac:dyDescent="0.25">
      <c r="A21" s="59" t="s">
        <v>26</v>
      </c>
      <c r="B21" s="60"/>
      <c r="C21" s="61"/>
      <c r="D21" s="105"/>
      <c r="E21" s="98">
        <v>0</v>
      </c>
      <c r="F21" s="63">
        <v>0</v>
      </c>
      <c r="G21" s="63">
        <v>0</v>
      </c>
      <c r="H21" s="63">
        <v>0</v>
      </c>
      <c r="I21" s="63">
        <v>0</v>
      </c>
      <c r="J21" s="62">
        <f t="shared" si="0"/>
        <v>0</v>
      </c>
      <c r="K21" s="63">
        <f t="shared" si="1"/>
        <v>0</v>
      </c>
      <c r="L21" s="64">
        <f>RANK(K21,$K$6:$K$21)</f>
        <v>5</v>
      </c>
    </row>
    <row r="22" spans="1:12" ht="13.5" thickTop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ortState ref="B6:L9">
    <sortCondition ref="L6:L9"/>
  </sortState>
  <mergeCells count="3">
    <mergeCell ref="A1:L1"/>
    <mergeCell ref="A2:L2"/>
    <mergeCell ref="A4:D4"/>
  </mergeCells>
  <phoneticPr fontId="3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  <ignoredErrors>
    <ignoredError sqref="L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topLeftCell="A64" workbookViewId="0">
      <selection activeCell="O80" sqref="O80"/>
    </sheetView>
  </sheetViews>
  <sheetFormatPr defaultColWidth="11.5703125" defaultRowHeight="12.75" x14ac:dyDescent="0.2"/>
  <cols>
    <col min="1" max="1" width="4.28515625" customWidth="1"/>
    <col min="2" max="2" width="20.140625" customWidth="1"/>
    <col min="3" max="3" width="6.28515625" customWidth="1"/>
    <col min="4" max="4" width="18.42578125" customWidth="1"/>
    <col min="5" max="12" width="4.7109375" customWidth="1"/>
    <col min="16" max="16" width="18.85546875" bestFit="1" customWidth="1"/>
  </cols>
  <sheetData>
    <row r="1" spans="1:17" ht="21.75" x14ac:dyDescent="0.2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7" ht="15.75" x14ac:dyDescent="0.2">
      <c r="A2" s="239" t="s">
        <v>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7" ht="15" thickBot="1" x14ac:dyDescent="0.25">
      <c r="B3" s="1"/>
      <c r="C3" s="2"/>
      <c r="D3" s="1"/>
      <c r="E3" s="68"/>
      <c r="F3" s="68"/>
      <c r="G3" s="68"/>
      <c r="H3" s="68"/>
      <c r="I3" s="68"/>
      <c r="J3" s="3"/>
      <c r="K3" s="3"/>
      <c r="L3" s="4"/>
    </row>
    <row r="4" spans="1:17" ht="170.25" customHeight="1" thickTop="1" thickBot="1" x14ac:dyDescent="0.25">
      <c r="A4" s="242" t="s">
        <v>25</v>
      </c>
      <c r="B4" s="242"/>
      <c r="C4" s="242"/>
      <c r="D4" s="242"/>
      <c r="E4" s="123" t="s">
        <v>77</v>
      </c>
      <c r="F4" s="124" t="s">
        <v>78</v>
      </c>
      <c r="G4" s="125" t="s">
        <v>164</v>
      </c>
      <c r="H4" s="125" t="s">
        <v>165</v>
      </c>
      <c r="I4" s="126"/>
      <c r="J4" s="5" t="s">
        <v>3</v>
      </c>
      <c r="K4" s="6" t="s">
        <v>4</v>
      </c>
      <c r="L4" s="7" t="s">
        <v>5</v>
      </c>
    </row>
    <row r="5" spans="1:17" ht="22.7" customHeight="1" thickTop="1" thickBot="1" x14ac:dyDescent="0.25">
      <c r="A5" s="30" t="s">
        <v>6</v>
      </c>
      <c r="B5" s="31" t="s">
        <v>7</v>
      </c>
      <c r="C5" s="32" t="s">
        <v>8</v>
      </c>
      <c r="D5" s="99" t="s">
        <v>81</v>
      </c>
      <c r="E5" s="33" t="s">
        <v>9</v>
      </c>
      <c r="F5" s="34" t="s">
        <v>10</v>
      </c>
      <c r="G5" s="35" t="s">
        <v>11</v>
      </c>
      <c r="H5" s="35" t="s">
        <v>12</v>
      </c>
      <c r="I5" s="36"/>
      <c r="J5" s="37"/>
      <c r="K5" s="38"/>
      <c r="L5" s="39"/>
      <c r="N5" s="88"/>
      <c r="O5" s="88"/>
      <c r="P5" s="180"/>
      <c r="Q5" s="88"/>
    </row>
    <row r="6" spans="1:17" ht="18.95" customHeight="1" thickTop="1" x14ac:dyDescent="0.2">
      <c r="A6" s="133" t="s">
        <v>9</v>
      </c>
      <c r="B6" s="121" t="s">
        <v>49</v>
      </c>
      <c r="C6" s="194">
        <v>2010</v>
      </c>
      <c r="D6" s="187" t="s">
        <v>83</v>
      </c>
      <c r="E6" s="73">
        <v>12</v>
      </c>
      <c r="F6" s="166">
        <v>15</v>
      </c>
      <c r="G6" s="166">
        <v>10</v>
      </c>
      <c r="H6" s="166">
        <v>0</v>
      </c>
      <c r="I6" s="167">
        <v>0</v>
      </c>
      <c r="J6" s="196">
        <f t="shared" ref="J6:J37" si="0">SUM(E6:I6)</f>
        <v>37</v>
      </c>
      <c r="K6" s="198">
        <f t="shared" ref="K6:K37" si="1">LARGE(E6:I6,1)+LARGE(E6:I6,2)+LARGE(E6:I6,3)</f>
        <v>37</v>
      </c>
      <c r="L6" s="150">
        <f t="shared" ref="L6:L37" si="2">RANK(K6,$K$6:$K$99)</f>
        <v>1</v>
      </c>
      <c r="N6" s="88"/>
      <c r="O6" s="88"/>
      <c r="P6" s="180"/>
      <c r="Q6" s="88"/>
    </row>
    <row r="7" spans="1:17" ht="18.95" customHeight="1" x14ac:dyDescent="0.2">
      <c r="A7" s="134" t="s">
        <v>10</v>
      </c>
      <c r="B7" s="189" t="s">
        <v>55</v>
      </c>
      <c r="C7" s="130">
        <v>2010</v>
      </c>
      <c r="D7" s="100" t="s">
        <v>88</v>
      </c>
      <c r="E7" s="16">
        <v>15</v>
      </c>
      <c r="F7" s="67">
        <v>5</v>
      </c>
      <c r="G7" s="67">
        <v>15</v>
      </c>
      <c r="H7" s="67">
        <v>0</v>
      </c>
      <c r="I7" s="127">
        <v>0</v>
      </c>
      <c r="J7" s="197">
        <f t="shared" si="0"/>
        <v>35</v>
      </c>
      <c r="K7" s="45">
        <f t="shared" si="1"/>
        <v>35</v>
      </c>
      <c r="L7" s="177">
        <f t="shared" si="2"/>
        <v>2</v>
      </c>
      <c r="N7" s="88"/>
      <c r="O7" s="88"/>
      <c r="P7" s="180"/>
      <c r="Q7" s="88"/>
    </row>
    <row r="8" spans="1:17" ht="18.95" customHeight="1" x14ac:dyDescent="0.2">
      <c r="A8" s="134" t="s">
        <v>11</v>
      </c>
      <c r="B8" s="15" t="s">
        <v>114</v>
      </c>
      <c r="C8" s="9">
        <v>2011</v>
      </c>
      <c r="D8" s="8" t="s">
        <v>88</v>
      </c>
      <c r="E8" s="16">
        <v>1</v>
      </c>
      <c r="F8" s="159">
        <v>1</v>
      </c>
      <c r="G8" s="159">
        <v>12</v>
      </c>
      <c r="H8" s="159">
        <v>15</v>
      </c>
      <c r="I8" s="160">
        <v>0</v>
      </c>
      <c r="J8" s="237">
        <f t="shared" si="0"/>
        <v>29</v>
      </c>
      <c r="K8" s="17">
        <f t="shared" si="1"/>
        <v>28</v>
      </c>
      <c r="L8" s="161">
        <f t="shared" si="2"/>
        <v>3</v>
      </c>
      <c r="N8" s="88"/>
      <c r="O8" s="88"/>
      <c r="P8" s="180"/>
      <c r="Q8" s="88"/>
    </row>
    <row r="9" spans="1:17" ht="18.95" customHeight="1" x14ac:dyDescent="0.2">
      <c r="A9" s="134" t="s">
        <v>12</v>
      </c>
      <c r="B9" s="44" t="s">
        <v>66</v>
      </c>
      <c r="C9" s="158">
        <v>2010</v>
      </c>
      <c r="D9" s="191" t="s">
        <v>83</v>
      </c>
      <c r="E9" s="16">
        <v>1</v>
      </c>
      <c r="F9" s="159">
        <v>1</v>
      </c>
      <c r="G9" s="159">
        <v>6</v>
      </c>
      <c r="H9" s="159">
        <v>12</v>
      </c>
      <c r="I9" s="160">
        <v>0</v>
      </c>
      <c r="J9" s="153">
        <f t="shared" si="0"/>
        <v>20</v>
      </c>
      <c r="K9" s="45">
        <f t="shared" si="1"/>
        <v>19</v>
      </c>
      <c r="L9" s="19">
        <f t="shared" si="2"/>
        <v>4</v>
      </c>
      <c r="N9" s="88"/>
      <c r="O9" s="88"/>
      <c r="P9" s="180"/>
      <c r="Q9" s="88"/>
    </row>
    <row r="10" spans="1:17" ht="18.95" customHeight="1" x14ac:dyDescent="0.2">
      <c r="A10" s="134" t="s">
        <v>13</v>
      </c>
      <c r="B10" s="174" t="s">
        <v>100</v>
      </c>
      <c r="C10" s="41">
        <v>2009</v>
      </c>
      <c r="D10" s="169" t="s">
        <v>85</v>
      </c>
      <c r="E10" s="16">
        <v>8</v>
      </c>
      <c r="F10" s="159">
        <v>4</v>
      </c>
      <c r="G10" s="159">
        <v>7</v>
      </c>
      <c r="H10" s="159">
        <v>0</v>
      </c>
      <c r="I10" s="160">
        <v>0</v>
      </c>
      <c r="J10" s="43">
        <f t="shared" si="0"/>
        <v>19</v>
      </c>
      <c r="K10" s="45">
        <f t="shared" si="1"/>
        <v>19</v>
      </c>
      <c r="L10" s="19">
        <f t="shared" si="2"/>
        <v>4</v>
      </c>
      <c r="N10" s="88"/>
      <c r="O10" s="88"/>
      <c r="P10" s="180"/>
      <c r="Q10" s="88"/>
    </row>
    <row r="11" spans="1:17" ht="18.95" customHeight="1" x14ac:dyDescent="0.2">
      <c r="A11" s="134" t="s">
        <v>14</v>
      </c>
      <c r="B11" s="8" t="s">
        <v>101</v>
      </c>
      <c r="C11" s="41">
        <v>2010</v>
      </c>
      <c r="D11" s="44" t="s">
        <v>102</v>
      </c>
      <c r="E11" s="43">
        <v>5</v>
      </c>
      <c r="F11" s="159">
        <v>1</v>
      </c>
      <c r="G11" s="159">
        <v>3</v>
      </c>
      <c r="H11" s="159">
        <v>10</v>
      </c>
      <c r="I11" s="160">
        <v>0</v>
      </c>
      <c r="J11" s="43">
        <f t="shared" si="0"/>
        <v>19</v>
      </c>
      <c r="K11" s="45">
        <f t="shared" si="1"/>
        <v>18</v>
      </c>
      <c r="L11" s="19">
        <f t="shared" si="2"/>
        <v>6</v>
      </c>
      <c r="N11" s="88"/>
      <c r="O11" s="88"/>
      <c r="P11" s="180"/>
      <c r="Q11" s="88"/>
    </row>
    <row r="12" spans="1:17" ht="18.95" customHeight="1" x14ac:dyDescent="0.2">
      <c r="A12" s="134" t="s">
        <v>15</v>
      </c>
      <c r="B12" s="174" t="s">
        <v>103</v>
      </c>
      <c r="C12" s="129">
        <v>2012</v>
      </c>
      <c r="D12" s="234" t="s">
        <v>85</v>
      </c>
      <c r="E12" s="16">
        <v>4</v>
      </c>
      <c r="F12" s="159">
        <v>12</v>
      </c>
      <c r="G12" s="159">
        <v>0</v>
      </c>
      <c r="H12" s="159">
        <v>0</v>
      </c>
      <c r="I12" s="160">
        <v>0</v>
      </c>
      <c r="J12" s="43">
        <f t="shared" si="0"/>
        <v>16</v>
      </c>
      <c r="K12" s="45">
        <f t="shared" si="1"/>
        <v>16</v>
      </c>
      <c r="L12" s="19">
        <f t="shared" si="2"/>
        <v>7</v>
      </c>
      <c r="N12" s="88"/>
      <c r="O12" s="88"/>
      <c r="P12" s="180"/>
      <c r="Q12" s="88"/>
    </row>
    <row r="13" spans="1:17" ht="18.95" customHeight="1" x14ac:dyDescent="0.2">
      <c r="A13" s="135" t="s">
        <v>16</v>
      </c>
      <c r="B13" s="192" t="s">
        <v>129</v>
      </c>
      <c r="C13" s="9">
        <v>2010</v>
      </c>
      <c r="D13" s="15" t="s">
        <v>85</v>
      </c>
      <c r="E13" s="16"/>
      <c r="F13" s="159">
        <v>8</v>
      </c>
      <c r="G13" s="159">
        <v>8</v>
      </c>
      <c r="H13" s="159">
        <v>0</v>
      </c>
      <c r="I13" s="160">
        <v>0</v>
      </c>
      <c r="J13" s="16">
        <f t="shared" si="0"/>
        <v>16</v>
      </c>
      <c r="K13" s="17">
        <f t="shared" si="1"/>
        <v>16</v>
      </c>
      <c r="L13" s="161">
        <f t="shared" si="2"/>
        <v>7</v>
      </c>
      <c r="N13" s="88"/>
      <c r="O13" s="88"/>
      <c r="P13" s="180"/>
      <c r="Q13" s="88"/>
    </row>
    <row r="14" spans="1:17" ht="18.95" customHeight="1" x14ac:dyDescent="0.2">
      <c r="A14" s="134" t="s">
        <v>17</v>
      </c>
      <c r="B14" s="40" t="s">
        <v>57</v>
      </c>
      <c r="C14" s="41">
        <v>2011</v>
      </c>
      <c r="D14" s="42" t="s">
        <v>83</v>
      </c>
      <c r="E14" s="43">
        <v>1</v>
      </c>
      <c r="F14" s="159">
        <v>0</v>
      </c>
      <c r="G14" s="159">
        <v>5</v>
      </c>
      <c r="H14" s="159">
        <v>8</v>
      </c>
      <c r="I14" s="160">
        <v>0</v>
      </c>
      <c r="J14" s="43">
        <f t="shared" si="0"/>
        <v>14</v>
      </c>
      <c r="K14" s="45">
        <f t="shared" si="1"/>
        <v>14</v>
      </c>
      <c r="L14" s="19">
        <f t="shared" si="2"/>
        <v>9</v>
      </c>
      <c r="N14" s="88"/>
      <c r="O14" s="88"/>
      <c r="P14" s="180"/>
      <c r="Q14" s="88"/>
    </row>
    <row r="15" spans="1:17" ht="18.95" customHeight="1" x14ac:dyDescent="0.2">
      <c r="A15" s="135" t="s">
        <v>18</v>
      </c>
      <c r="B15" s="71" t="s">
        <v>117</v>
      </c>
      <c r="C15" s="72">
        <v>2011</v>
      </c>
      <c r="D15" s="108" t="s">
        <v>64</v>
      </c>
      <c r="E15" s="106">
        <v>1</v>
      </c>
      <c r="F15" s="141">
        <v>10</v>
      </c>
      <c r="G15" s="141">
        <v>1</v>
      </c>
      <c r="H15" s="159">
        <v>0</v>
      </c>
      <c r="I15" s="160">
        <v>0</v>
      </c>
      <c r="J15" s="106">
        <f t="shared" si="0"/>
        <v>12</v>
      </c>
      <c r="K15" s="118">
        <f t="shared" si="1"/>
        <v>12</v>
      </c>
      <c r="L15" s="144">
        <f t="shared" si="2"/>
        <v>10</v>
      </c>
      <c r="N15" s="88"/>
      <c r="O15" s="88"/>
      <c r="P15" s="180"/>
      <c r="Q15" s="88"/>
    </row>
    <row r="16" spans="1:17" ht="18.95" customHeight="1" x14ac:dyDescent="0.2">
      <c r="A16" s="135" t="s">
        <v>19</v>
      </c>
      <c r="B16" s="230" t="s">
        <v>54</v>
      </c>
      <c r="C16" s="233">
        <v>2009</v>
      </c>
      <c r="D16" s="8" t="s">
        <v>99</v>
      </c>
      <c r="E16" s="16">
        <v>10</v>
      </c>
      <c r="F16" s="159">
        <v>0</v>
      </c>
      <c r="G16" s="159">
        <v>0</v>
      </c>
      <c r="H16" s="159">
        <v>0</v>
      </c>
      <c r="I16" s="160">
        <v>0</v>
      </c>
      <c r="J16" s="16">
        <f t="shared" si="0"/>
        <v>10</v>
      </c>
      <c r="K16" s="17">
        <f t="shared" si="1"/>
        <v>10</v>
      </c>
      <c r="L16" s="161">
        <f t="shared" si="2"/>
        <v>11</v>
      </c>
      <c r="N16" s="88"/>
      <c r="O16" s="88"/>
      <c r="P16" s="180"/>
      <c r="Q16" s="88"/>
    </row>
    <row r="17" spans="1:17" ht="18.95" customHeight="1" x14ac:dyDescent="0.2">
      <c r="A17" s="134" t="s">
        <v>20</v>
      </c>
      <c r="B17" s="230" t="s">
        <v>43</v>
      </c>
      <c r="C17" s="130">
        <v>2010</v>
      </c>
      <c r="D17" s="100" t="s">
        <v>83</v>
      </c>
      <c r="E17" s="43">
        <v>7</v>
      </c>
      <c r="F17" s="159">
        <v>1</v>
      </c>
      <c r="G17" s="159">
        <v>1</v>
      </c>
      <c r="H17" s="159">
        <v>0</v>
      </c>
      <c r="I17" s="160">
        <v>0</v>
      </c>
      <c r="J17" s="43">
        <f t="shared" si="0"/>
        <v>9</v>
      </c>
      <c r="K17" s="45">
        <f t="shared" si="1"/>
        <v>9</v>
      </c>
      <c r="L17" s="19">
        <f t="shared" si="2"/>
        <v>12</v>
      </c>
      <c r="N17" s="88"/>
      <c r="O17" s="88"/>
      <c r="P17" s="180"/>
      <c r="Q17" s="88"/>
    </row>
    <row r="18" spans="1:17" ht="18.95" customHeight="1" x14ac:dyDescent="0.2">
      <c r="A18" s="134" t="s">
        <v>21</v>
      </c>
      <c r="B18" s="206" t="s">
        <v>72</v>
      </c>
      <c r="C18" s="72">
        <v>2009</v>
      </c>
      <c r="D18" s="176" t="s">
        <v>87</v>
      </c>
      <c r="E18" s="73">
        <v>6</v>
      </c>
      <c r="F18" s="159">
        <v>0</v>
      </c>
      <c r="G18" s="141">
        <v>2</v>
      </c>
      <c r="H18" s="159">
        <v>0</v>
      </c>
      <c r="I18" s="160">
        <v>0</v>
      </c>
      <c r="J18" s="73">
        <f t="shared" si="0"/>
        <v>8</v>
      </c>
      <c r="K18" s="74">
        <f t="shared" si="1"/>
        <v>8</v>
      </c>
      <c r="L18" s="75">
        <f t="shared" si="2"/>
        <v>13</v>
      </c>
      <c r="N18" s="88"/>
      <c r="O18" s="88"/>
      <c r="P18" s="180"/>
      <c r="Q18" s="88"/>
    </row>
    <row r="19" spans="1:17" ht="18.95" customHeight="1" x14ac:dyDescent="0.2">
      <c r="A19" s="134"/>
      <c r="B19" s="162" t="s">
        <v>135</v>
      </c>
      <c r="C19" s="129">
        <v>2011</v>
      </c>
      <c r="D19" s="209" t="s">
        <v>51</v>
      </c>
      <c r="E19" s="16">
        <v>0</v>
      </c>
      <c r="F19" s="159">
        <v>2</v>
      </c>
      <c r="G19" s="159">
        <v>0</v>
      </c>
      <c r="H19" s="159">
        <v>6</v>
      </c>
      <c r="I19" s="160">
        <v>0</v>
      </c>
      <c r="J19" s="43">
        <f t="shared" si="0"/>
        <v>8</v>
      </c>
      <c r="K19" s="45">
        <f t="shared" si="1"/>
        <v>8</v>
      </c>
      <c r="L19" s="19">
        <f t="shared" si="2"/>
        <v>13</v>
      </c>
      <c r="N19" s="88"/>
      <c r="O19" s="88"/>
      <c r="P19" s="180"/>
      <c r="Q19" s="88"/>
    </row>
    <row r="20" spans="1:17" ht="18.95" customHeight="1" x14ac:dyDescent="0.2">
      <c r="A20" s="135" t="s">
        <v>23</v>
      </c>
      <c r="B20" s="149" t="s">
        <v>44</v>
      </c>
      <c r="C20" s="72">
        <v>2012</v>
      </c>
      <c r="D20" s="108" t="s">
        <v>83</v>
      </c>
      <c r="E20" s="73">
        <v>1</v>
      </c>
      <c r="F20" s="166">
        <v>1</v>
      </c>
      <c r="G20" s="166">
        <v>1</v>
      </c>
      <c r="H20" s="166">
        <v>5</v>
      </c>
      <c r="I20" s="167">
        <v>0</v>
      </c>
      <c r="J20" s="73">
        <f t="shared" si="0"/>
        <v>8</v>
      </c>
      <c r="K20" s="74">
        <f t="shared" si="1"/>
        <v>7</v>
      </c>
      <c r="L20" s="75">
        <f t="shared" si="2"/>
        <v>15</v>
      </c>
      <c r="N20" s="88"/>
      <c r="O20" s="88"/>
      <c r="P20" s="180"/>
      <c r="Q20" s="88"/>
    </row>
    <row r="21" spans="1:17" ht="18.95" customHeight="1" x14ac:dyDescent="0.2">
      <c r="A21" s="136" t="s">
        <v>26</v>
      </c>
      <c r="B21" s="193" t="s">
        <v>130</v>
      </c>
      <c r="C21" s="41">
        <v>2010</v>
      </c>
      <c r="D21" s="8" t="s">
        <v>132</v>
      </c>
      <c r="E21" s="16"/>
      <c r="F21" s="159">
        <v>7</v>
      </c>
      <c r="G21" s="159">
        <v>0</v>
      </c>
      <c r="H21" s="159">
        <v>0</v>
      </c>
      <c r="I21" s="160">
        <v>0</v>
      </c>
      <c r="J21" s="43">
        <f t="shared" si="0"/>
        <v>7</v>
      </c>
      <c r="K21" s="45">
        <f t="shared" si="1"/>
        <v>7</v>
      </c>
      <c r="L21" s="19">
        <f t="shared" si="2"/>
        <v>15</v>
      </c>
      <c r="N21" s="88"/>
      <c r="O21" s="88"/>
      <c r="P21" s="180"/>
      <c r="Q21" s="88"/>
    </row>
    <row r="22" spans="1:17" ht="18.95" customHeight="1" x14ac:dyDescent="0.2">
      <c r="A22" s="134"/>
      <c r="B22" s="162" t="s">
        <v>185</v>
      </c>
      <c r="C22" s="158"/>
      <c r="D22" s="151" t="s">
        <v>113</v>
      </c>
      <c r="E22" s="16"/>
      <c r="F22" s="159">
        <v>0</v>
      </c>
      <c r="G22" s="159">
        <v>0</v>
      </c>
      <c r="H22" s="159">
        <v>7</v>
      </c>
      <c r="I22" s="160">
        <v>0</v>
      </c>
      <c r="J22" s="43">
        <f t="shared" si="0"/>
        <v>7</v>
      </c>
      <c r="K22" s="45">
        <f t="shared" si="1"/>
        <v>7</v>
      </c>
      <c r="L22" s="19">
        <f t="shared" si="2"/>
        <v>15</v>
      </c>
      <c r="N22" s="88"/>
      <c r="O22" s="88"/>
      <c r="P22" s="180"/>
      <c r="Q22" s="88"/>
    </row>
    <row r="23" spans="1:17" ht="18.95" customHeight="1" x14ac:dyDescent="0.2">
      <c r="A23" s="136" t="s">
        <v>188</v>
      </c>
      <c r="B23" s="162" t="s">
        <v>131</v>
      </c>
      <c r="C23" s="128">
        <v>2011</v>
      </c>
      <c r="D23" s="236" t="s">
        <v>110</v>
      </c>
      <c r="E23" s="16"/>
      <c r="F23" s="159">
        <v>6</v>
      </c>
      <c r="G23" s="159">
        <v>1</v>
      </c>
      <c r="H23" s="159">
        <v>0</v>
      </c>
      <c r="I23" s="160">
        <v>0</v>
      </c>
      <c r="J23" s="16">
        <f t="shared" si="0"/>
        <v>7</v>
      </c>
      <c r="K23" s="17">
        <f t="shared" si="1"/>
        <v>7</v>
      </c>
      <c r="L23" s="19">
        <f t="shared" si="2"/>
        <v>15</v>
      </c>
      <c r="N23" s="88"/>
      <c r="O23" s="88"/>
      <c r="P23" s="180"/>
      <c r="Q23" s="88"/>
    </row>
    <row r="24" spans="1:17" ht="18.95" customHeight="1" x14ac:dyDescent="0.2">
      <c r="A24" s="135" t="s">
        <v>38</v>
      </c>
      <c r="B24" s="121" t="s">
        <v>68</v>
      </c>
      <c r="C24" s="72">
        <v>2011</v>
      </c>
      <c r="D24" s="71" t="s">
        <v>83</v>
      </c>
      <c r="E24" s="73">
        <v>1</v>
      </c>
      <c r="F24" s="166">
        <v>1</v>
      </c>
      <c r="G24" s="166">
        <v>1</v>
      </c>
      <c r="H24" s="166">
        <v>3</v>
      </c>
      <c r="I24" s="167">
        <v>0</v>
      </c>
      <c r="J24" s="73">
        <f t="shared" si="0"/>
        <v>6</v>
      </c>
      <c r="K24" s="74">
        <f t="shared" si="1"/>
        <v>5</v>
      </c>
      <c r="L24" s="75">
        <f t="shared" si="2"/>
        <v>19</v>
      </c>
      <c r="N24" s="88"/>
      <c r="O24" s="88"/>
      <c r="P24" s="180"/>
      <c r="Q24" s="88"/>
    </row>
    <row r="25" spans="1:17" ht="18.95" customHeight="1" x14ac:dyDescent="0.2">
      <c r="A25" s="135" t="s">
        <v>32</v>
      </c>
      <c r="B25" s="162" t="s">
        <v>133</v>
      </c>
      <c r="C25" s="41">
        <v>2010</v>
      </c>
      <c r="D25" s="188" t="s">
        <v>134</v>
      </c>
      <c r="E25" s="16"/>
      <c r="F25" s="159">
        <v>5</v>
      </c>
      <c r="G25" s="159">
        <v>0</v>
      </c>
      <c r="H25" s="159">
        <v>0</v>
      </c>
      <c r="I25" s="160">
        <v>0</v>
      </c>
      <c r="J25" s="43">
        <f t="shared" si="0"/>
        <v>5</v>
      </c>
      <c r="K25" s="45">
        <f t="shared" si="1"/>
        <v>5</v>
      </c>
      <c r="L25" s="19">
        <f t="shared" si="2"/>
        <v>19</v>
      </c>
      <c r="N25" s="88"/>
      <c r="O25" s="88"/>
      <c r="P25" s="180"/>
      <c r="Q25" s="88"/>
    </row>
    <row r="26" spans="1:17" ht="18.95" customHeight="1" x14ac:dyDescent="0.2">
      <c r="A26" s="135"/>
      <c r="B26" s="231" t="s">
        <v>141</v>
      </c>
      <c r="C26" s="157">
        <v>2011</v>
      </c>
      <c r="D26" s="195" t="s">
        <v>91</v>
      </c>
      <c r="E26" s="73"/>
      <c r="F26" s="166">
        <v>1</v>
      </c>
      <c r="G26" s="166">
        <v>4</v>
      </c>
      <c r="H26" s="166">
        <v>0</v>
      </c>
      <c r="I26" s="167">
        <v>0</v>
      </c>
      <c r="J26" s="73">
        <f t="shared" si="0"/>
        <v>5</v>
      </c>
      <c r="K26" s="74">
        <f t="shared" si="1"/>
        <v>5</v>
      </c>
      <c r="L26" s="75">
        <f t="shared" si="2"/>
        <v>19</v>
      </c>
      <c r="N26" s="88"/>
      <c r="O26" s="88"/>
      <c r="P26" s="180"/>
      <c r="Q26" s="88"/>
    </row>
    <row r="27" spans="1:17" ht="18.95" customHeight="1" x14ac:dyDescent="0.2">
      <c r="A27" s="135"/>
      <c r="B27" s="18" t="s">
        <v>36</v>
      </c>
      <c r="C27" s="130">
        <v>2011</v>
      </c>
      <c r="D27" s="100" t="s">
        <v>91</v>
      </c>
      <c r="E27" s="43">
        <v>1</v>
      </c>
      <c r="F27" s="67">
        <v>3</v>
      </c>
      <c r="G27" s="67">
        <v>1</v>
      </c>
      <c r="H27" s="67">
        <v>0</v>
      </c>
      <c r="I27" s="127">
        <v>0</v>
      </c>
      <c r="J27" s="43">
        <f t="shared" si="0"/>
        <v>5</v>
      </c>
      <c r="K27" s="45">
        <f t="shared" si="1"/>
        <v>5</v>
      </c>
      <c r="L27" s="19">
        <f t="shared" si="2"/>
        <v>19</v>
      </c>
      <c r="N27" s="88"/>
      <c r="O27" s="88"/>
      <c r="P27" s="180"/>
      <c r="Q27" s="88"/>
    </row>
    <row r="28" spans="1:17" ht="18.95" customHeight="1" x14ac:dyDescent="0.2">
      <c r="A28" s="135" t="s">
        <v>40</v>
      </c>
      <c r="B28" s="207" t="s">
        <v>186</v>
      </c>
      <c r="C28" s="128"/>
      <c r="D28" s="236"/>
      <c r="E28" s="16"/>
      <c r="F28" s="159">
        <v>0</v>
      </c>
      <c r="G28" s="159">
        <v>0</v>
      </c>
      <c r="H28" s="159">
        <v>4</v>
      </c>
      <c r="I28" s="160">
        <v>0</v>
      </c>
      <c r="J28" s="43">
        <f t="shared" si="0"/>
        <v>4</v>
      </c>
      <c r="K28" s="45">
        <f t="shared" si="1"/>
        <v>4</v>
      </c>
      <c r="L28" s="19">
        <f t="shared" si="2"/>
        <v>23</v>
      </c>
      <c r="N28" s="88"/>
      <c r="O28" s="88"/>
      <c r="P28" s="180"/>
      <c r="Q28" s="88"/>
    </row>
    <row r="29" spans="1:17" ht="18.95" customHeight="1" x14ac:dyDescent="0.2">
      <c r="A29" s="135" t="s">
        <v>41</v>
      </c>
      <c r="B29" s="207" t="s">
        <v>74</v>
      </c>
      <c r="C29" s="128">
        <v>2009</v>
      </c>
      <c r="D29" s="145" t="s">
        <v>85</v>
      </c>
      <c r="E29" s="16">
        <v>3</v>
      </c>
      <c r="F29" s="159">
        <v>0</v>
      </c>
      <c r="G29" s="159">
        <v>0</v>
      </c>
      <c r="H29" s="159">
        <v>0</v>
      </c>
      <c r="I29" s="160">
        <v>0</v>
      </c>
      <c r="J29" s="16">
        <f t="shared" si="0"/>
        <v>3</v>
      </c>
      <c r="K29" s="17">
        <f t="shared" si="1"/>
        <v>3</v>
      </c>
      <c r="L29" s="161">
        <f t="shared" si="2"/>
        <v>24</v>
      </c>
      <c r="N29" s="88"/>
      <c r="O29" s="88"/>
      <c r="P29" s="180"/>
      <c r="Q29" s="88"/>
    </row>
    <row r="30" spans="1:17" ht="18.95" customHeight="1" x14ac:dyDescent="0.2">
      <c r="A30" s="135" t="s">
        <v>34</v>
      </c>
      <c r="B30" s="40" t="s">
        <v>121</v>
      </c>
      <c r="C30" s="130">
        <v>2011</v>
      </c>
      <c r="D30" s="190" t="s">
        <v>51</v>
      </c>
      <c r="E30" s="16">
        <v>1</v>
      </c>
      <c r="F30" s="67">
        <v>0</v>
      </c>
      <c r="G30" s="67">
        <v>0</v>
      </c>
      <c r="H30" s="67">
        <v>2</v>
      </c>
      <c r="I30" s="127">
        <v>0</v>
      </c>
      <c r="J30" s="43">
        <f t="shared" si="0"/>
        <v>3</v>
      </c>
      <c r="K30" s="45">
        <f t="shared" si="1"/>
        <v>3</v>
      </c>
      <c r="L30" s="19">
        <f t="shared" si="2"/>
        <v>24</v>
      </c>
      <c r="N30" s="88"/>
      <c r="O30" s="88"/>
      <c r="P30" s="180"/>
      <c r="Q30" s="88"/>
    </row>
    <row r="31" spans="1:17" ht="18.95" customHeight="1" x14ac:dyDescent="0.2">
      <c r="A31" s="135" t="s">
        <v>42</v>
      </c>
      <c r="B31" s="162" t="s">
        <v>67</v>
      </c>
      <c r="C31" s="41">
        <v>2010</v>
      </c>
      <c r="D31" s="168" t="s">
        <v>91</v>
      </c>
      <c r="E31" s="16">
        <v>1</v>
      </c>
      <c r="F31" s="159">
        <v>1</v>
      </c>
      <c r="G31" s="159">
        <v>1</v>
      </c>
      <c r="H31" s="159">
        <v>0</v>
      </c>
      <c r="I31" s="160">
        <v>0</v>
      </c>
      <c r="J31" s="16">
        <f t="shared" si="0"/>
        <v>3</v>
      </c>
      <c r="K31" s="17">
        <f t="shared" si="1"/>
        <v>3</v>
      </c>
      <c r="L31" s="161">
        <f t="shared" si="2"/>
        <v>24</v>
      </c>
      <c r="N31" s="88"/>
      <c r="O31" s="88"/>
      <c r="P31" s="180"/>
      <c r="Q31" s="88"/>
    </row>
    <row r="32" spans="1:17" ht="18.95" customHeight="1" x14ac:dyDescent="0.2">
      <c r="A32" s="135"/>
      <c r="B32" s="112" t="s">
        <v>48</v>
      </c>
      <c r="C32" s="72">
        <v>2012</v>
      </c>
      <c r="D32" s="235" t="s">
        <v>111</v>
      </c>
      <c r="E32" s="73">
        <v>1</v>
      </c>
      <c r="F32" s="166">
        <v>1</v>
      </c>
      <c r="G32" s="166">
        <v>1</v>
      </c>
      <c r="H32" s="166">
        <v>0</v>
      </c>
      <c r="I32" s="167">
        <v>0</v>
      </c>
      <c r="J32" s="73">
        <f t="shared" si="0"/>
        <v>3</v>
      </c>
      <c r="K32" s="74">
        <f t="shared" si="1"/>
        <v>3</v>
      </c>
      <c r="L32" s="75">
        <f t="shared" si="2"/>
        <v>24</v>
      </c>
      <c r="N32" s="88"/>
      <c r="O32" s="88"/>
      <c r="P32" s="180"/>
      <c r="Q32" s="88"/>
    </row>
    <row r="33" spans="1:17" ht="18.95" customHeight="1" x14ac:dyDescent="0.2">
      <c r="A33" s="135"/>
      <c r="B33" s="112" t="s">
        <v>119</v>
      </c>
      <c r="C33" s="72">
        <v>2011</v>
      </c>
      <c r="D33" s="176" t="s">
        <v>35</v>
      </c>
      <c r="E33" s="73">
        <v>1</v>
      </c>
      <c r="F33" s="166">
        <v>1</v>
      </c>
      <c r="G33" s="166">
        <v>1</v>
      </c>
      <c r="H33" s="166">
        <v>0</v>
      </c>
      <c r="I33" s="167">
        <v>0</v>
      </c>
      <c r="J33" s="73">
        <f t="shared" si="0"/>
        <v>3</v>
      </c>
      <c r="K33" s="74">
        <f t="shared" si="1"/>
        <v>3</v>
      </c>
      <c r="L33" s="75">
        <f t="shared" si="2"/>
        <v>24</v>
      </c>
      <c r="N33" s="88"/>
      <c r="O33" s="88"/>
      <c r="P33" s="180"/>
      <c r="Q33" s="88"/>
    </row>
    <row r="34" spans="1:17" ht="18.95" customHeight="1" x14ac:dyDescent="0.2">
      <c r="A34" s="135"/>
      <c r="B34" s="40" t="s">
        <v>127</v>
      </c>
      <c r="C34" s="41">
        <v>2012</v>
      </c>
      <c r="D34" s="40" t="s">
        <v>51</v>
      </c>
      <c r="E34" s="16">
        <v>1</v>
      </c>
      <c r="F34" s="67">
        <v>1</v>
      </c>
      <c r="G34" s="67">
        <v>1</v>
      </c>
      <c r="H34" s="166">
        <v>0</v>
      </c>
      <c r="I34" s="167">
        <v>0</v>
      </c>
      <c r="J34" s="43">
        <f t="shared" si="0"/>
        <v>3</v>
      </c>
      <c r="K34" s="45">
        <f t="shared" si="1"/>
        <v>3</v>
      </c>
      <c r="L34" s="19">
        <f t="shared" si="2"/>
        <v>24</v>
      </c>
      <c r="N34" s="88"/>
      <c r="O34" s="88"/>
      <c r="P34" s="180"/>
      <c r="Q34" s="88"/>
    </row>
    <row r="35" spans="1:17" ht="18.95" customHeight="1" x14ac:dyDescent="0.2">
      <c r="A35" s="135"/>
      <c r="B35" s="121" t="s">
        <v>120</v>
      </c>
      <c r="C35" s="72">
        <v>2013</v>
      </c>
      <c r="D35" s="108" t="s">
        <v>71</v>
      </c>
      <c r="E35" s="106">
        <v>1</v>
      </c>
      <c r="F35" s="141">
        <v>0</v>
      </c>
      <c r="G35" s="141">
        <v>1</v>
      </c>
      <c r="H35" s="141">
        <v>1</v>
      </c>
      <c r="I35" s="142">
        <v>0</v>
      </c>
      <c r="J35" s="106">
        <f t="shared" si="0"/>
        <v>3</v>
      </c>
      <c r="K35" s="118">
        <f t="shared" si="1"/>
        <v>3</v>
      </c>
      <c r="L35" s="144">
        <f t="shared" si="2"/>
        <v>24</v>
      </c>
      <c r="N35" s="88"/>
      <c r="O35" s="88"/>
      <c r="P35" s="180"/>
      <c r="Q35" s="88"/>
    </row>
    <row r="36" spans="1:17" ht="18.95" customHeight="1" x14ac:dyDescent="0.2">
      <c r="A36" s="135" t="s">
        <v>45</v>
      </c>
      <c r="B36" s="207" t="s">
        <v>104</v>
      </c>
      <c r="C36" s="9">
        <v>2011</v>
      </c>
      <c r="D36" s="169" t="s">
        <v>105</v>
      </c>
      <c r="E36" s="43">
        <v>2</v>
      </c>
      <c r="F36" s="159">
        <v>0</v>
      </c>
      <c r="G36" s="159">
        <v>0</v>
      </c>
      <c r="H36" s="159">
        <v>0</v>
      </c>
      <c r="I36" s="160">
        <v>0</v>
      </c>
      <c r="J36" s="43">
        <f t="shared" si="0"/>
        <v>2</v>
      </c>
      <c r="K36" s="45">
        <f t="shared" si="1"/>
        <v>2</v>
      </c>
      <c r="L36" s="19">
        <f t="shared" si="2"/>
        <v>31</v>
      </c>
      <c r="N36" s="88"/>
      <c r="O36" s="88"/>
      <c r="P36" s="180"/>
      <c r="Q36" s="88"/>
    </row>
    <row r="37" spans="1:17" ht="18.95" customHeight="1" x14ac:dyDescent="0.2">
      <c r="A37" s="135" t="s">
        <v>46</v>
      </c>
      <c r="B37" s="232" t="s">
        <v>116</v>
      </c>
      <c r="C37" s="41">
        <v>2010</v>
      </c>
      <c r="D37" s="188" t="s">
        <v>35</v>
      </c>
      <c r="E37" s="16">
        <v>1</v>
      </c>
      <c r="F37" s="159">
        <v>1</v>
      </c>
      <c r="G37" s="159">
        <v>0</v>
      </c>
      <c r="H37" s="159">
        <v>0</v>
      </c>
      <c r="I37" s="160">
        <v>0</v>
      </c>
      <c r="J37" s="43">
        <f t="shared" si="0"/>
        <v>2</v>
      </c>
      <c r="K37" s="45">
        <f t="shared" si="1"/>
        <v>2</v>
      </c>
      <c r="L37" s="19">
        <f t="shared" si="2"/>
        <v>31</v>
      </c>
      <c r="N37" s="88"/>
      <c r="O37" s="88"/>
      <c r="P37" s="180"/>
      <c r="Q37" s="88"/>
    </row>
    <row r="38" spans="1:17" ht="18.95" customHeight="1" x14ac:dyDescent="0.2">
      <c r="A38" s="134"/>
      <c r="B38" s="232" t="s">
        <v>124</v>
      </c>
      <c r="C38" s="41">
        <v>2010</v>
      </c>
      <c r="D38" s="168" t="s">
        <v>56</v>
      </c>
      <c r="E38" s="43">
        <v>1</v>
      </c>
      <c r="F38" s="67">
        <v>1</v>
      </c>
      <c r="G38" s="67">
        <v>0</v>
      </c>
      <c r="H38" s="67">
        <v>0</v>
      </c>
      <c r="I38" s="127">
        <v>0</v>
      </c>
      <c r="J38" s="43">
        <f t="shared" ref="J38:J69" si="3">SUM(E38:I38)</f>
        <v>2</v>
      </c>
      <c r="K38" s="45">
        <f t="shared" ref="K38:K69" si="4">LARGE(E38:I38,1)+LARGE(E38:I38,2)+LARGE(E38:I38,3)</f>
        <v>2</v>
      </c>
      <c r="L38" s="19">
        <f t="shared" ref="L38:L69" si="5">RANK(K38,$K$6:$K$99)</f>
        <v>31</v>
      </c>
      <c r="N38" s="88"/>
      <c r="O38" s="88"/>
      <c r="P38" s="180"/>
      <c r="Q38" s="88"/>
    </row>
    <row r="39" spans="1:17" ht="18.95" customHeight="1" x14ac:dyDescent="0.2">
      <c r="A39" s="135"/>
      <c r="B39" s="139" t="s">
        <v>108</v>
      </c>
      <c r="C39" s="41">
        <v>2010</v>
      </c>
      <c r="D39" s="145" t="s">
        <v>51</v>
      </c>
      <c r="E39" s="43">
        <v>1</v>
      </c>
      <c r="F39" s="159">
        <v>0</v>
      </c>
      <c r="G39" s="159">
        <v>1</v>
      </c>
      <c r="H39" s="159">
        <v>0</v>
      </c>
      <c r="I39" s="160">
        <v>0</v>
      </c>
      <c r="J39" s="43">
        <f t="shared" si="3"/>
        <v>2</v>
      </c>
      <c r="K39" s="45">
        <f t="shared" si="4"/>
        <v>2</v>
      </c>
      <c r="L39" s="19">
        <f t="shared" si="5"/>
        <v>31</v>
      </c>
      <c r="N39" s="88"/>
      <c r="O39" s="88"/>
      <c r="P39" s="88"/>
      <c r="Q39" s="88"/>
    </row>
    <row r="40" spans="1:17" ht="18.95" customHeight="1" x14ac:dyDescent="0.2">
      <c r="A40" s="135"/>
      <c r="B40" s="175" t="s">
        <v>138</v>
      </c>
      <c r="C40" s="72">
        <v>2010</v>
      </c>
      <c r="D40" s="176" t="s">
        <v>58</v>
      </c>
      <c r="E40" s="73"/>
      <c r="F40" s="166">
        <v>1</v>
      </c>
      <c r="G40" s="166">
        <v>1</v>
      </c>
      <c r="H40" s="166">
        <v>0</v>
      </c>
      <c r="I40" s="167">
        <v>0</v>
      </c>
      <c r="J40" s="73">
        <f t="shared" si="3"/>
        <v>2</v>
      </c>
      <c r="K40" s="74">
        <f t="shared" si="4"/>
        <v>2</v>
      </c>
      <c r="L40" s="75">
        <f t="shared" si="5"/>
        <v>31</v>
      </c>
      <c r="N40" s="88"/>
      <c r="O40" s="88"/>
      <c r="P40" s="88"/>
      <c r="Q40" s="88"/>
    </row>
    <row r="41" spans="1:17" ht="18.95" customHeight="1" x14ac:dyDescent="0.2">
      <c r="A41" s="134"/>
      <c r="B41" s="207" t="s">
        <v>139</v>
      </c>
      <c r="C41" s="41">
        <v>2011</v>
      </c>
      <c r="D41" s="40" t="s">
        <v>140</v>
      </c>
      <c r="E41" s="16"/>
      <c r="F41" s="159">
        <v>1</v>
      </c>
      <c r="G41" s="159">
        <v>1</v>
      </c>
      <c r="H41" s="159">
        <v>0</v>
      </c>
      <c r="I41" s="160">
        <v>0</v>
      </c>
      <c r="J41" s="43">
        <f t="shared" si="3"/>
        <v>2</v>
      </c>
      <c r="K41" s="45">
        <f t="shared" si="4"/>
        <v>2</v>
      </c>
      <c r="L41" s="19">
        <f t="shared" si="5"/>
        <v>31</v>
      </c>
      <c r="N41" s="88"/>
      <c r="O41" s="88"/>
      <c r="P41" s="88"/>
      <c r="Q41" s="88"/>
    </row>
    <row r="42" spans="1:17" ht="18.95" customHeight="1" x14ac:dyDescent="0.2">
      <c r="A42" s="135"/>
      <c r="B42" s="208" t="s">
        <v>98</v>
      </c>
      <c r="C42" s="41">
        <v>2012</v>
      </c>
      <c r="D42" s="40" t="s">
        <v>91</v>
      </c>
      <c r="E42" s="16"/>
      <c r="F42" s="159">
        <v>1</v>
      </c>
      <c r="G42" s="159">
        <v>1</v>
      </c>
      <c r="H42" s="159">
        <v>0</v>
      </c>
      <c r="I42" s="160">
        <v>0</v>
      </c>
      <c r="J42" s="43">
        <f t="shared" si="3"/>
        <v>2</v>
      </c>
      <c r="K42" s="45">
        <f t="shared" si="4"/>
        <v>2</v>
      </c>
      <c r="L42" s="19">
        <f t="shared" si="5"/>
        <v>31</v>
      </c>
      <c r="N42" s="88"/>
      <c r="O42" s="88"/>
      <c r="P42" s="88"/>
      <c r="Q42" s="88"/>
    </row>
    <row r="43" spans="1:17" ht="18.95" customHeight="1" x14ac:dyDescent="0.2">
      <c r="A43" s="135"/>
      <c r="B43" s="44" t="s">
        <v>171</v>
      </c>
      <c r="C43" s="41">
        <v>2009</v>
      </c>
      <c r="D43" s="40" t="s">
        <v>51</v>
      </c>
      <c r="E43" s="16"/>
      <c r="F43" s="159">
        <v>0</v>
      </c>
      <c r="G43" s="159">
        <v>1</v>
      </c>
      <c r="H43" s="159">
        <v>1</v>
      </c>
      <c r="I43" s="160">
        <v>0</v>
      </c>
      <c r="J43" s="16">
        <f t="shared" si="3"/>
        <v>2</v>
      </c>
      <c r="K43" s="45">
        <f t="shared" si="4"/>
        <v>2</v>
      </c>
      <c r="L43" s="19">
        <f t="shared" si="5"/>
        <v>31</v>
      </c>
      <c r="N43" s="88"/>
      <c r="O43" s="88"/>
      <c r="P43" s="88"/>
      <c r="Q43" s="88"/>
    </row>
    <row r="44" spans="1:17" ht="18.95" customHeight="1" x14ac:dyDescent="0.2">
      <c r="A44" s="135" t="s">
        <v>47</v>
      </c>
      <c r="B44" s="207" t="s">
        <v>75</v>
      </c>
      <c r="C44" s="41">
        <v>2010</v>
      </c>
      <c r="D44" s="44" t="s">
        <v>58</v>
      </c>
      <c r="E44" s="43">
        <v>1</v>
      </c>
      <c r="F44" s="159">
        <v>0</v>
      </c>
      <c r="G44" s="159">
        <v>0</v>
      </c>
      <c r="H44" s="159">
        <v>0</v>
      </c>
      <c r="I44" s="160">
        <v>0</v>
      </c>
      <c r="J44" s="43">
        <f t="shared" si="3"/>
        <v>1</v>
      </c>
      <c r="K44" s="45">
        <f t="shared" si="4"/>
        <v>1</v>
      </c>
      <c r="L44" s="19">
        <f t="shared" si="5"/>
        <v>39</v>
      </c>
      <c r="N44" s="88"/>
      <c r="O44" s="88"/>
      <c r="P44" s="88"/>
      <c r="Q44" s="88"/>
    </row>
    <row r="45" spans="1:17" ht="18.95" customHeight="1" x14ac:dyDescent="0.2">
      <c r="A45" s="134"/>
      <c r="B45" s="121" t="s">
        <v>106</v>
      </c>
      <c r="C45" s="72">
        <v>2010</v>
      </c>
      <c r="D45" s="121" t="s">
        <v>107</v>
      </c>
      <c r="E45" s="73">
        <v>1</v>
      </c>
      <c r="F45" s="166">
        <v>0</v>
      </c>
      <c r="G45" s="166">
        <v>0</v>
      </c>
      <c r="H45" s="166">
        <v>0</v>
      </c>
      <c r="I45" s="167">
        <v>0</v>
      </c>
      <c r="J45" s="73">
        <f t="shared" si="3"/>
        <v>1</v>
      </c>
      <c r="K45" s="74">
        <f t="shared" si="4"/>
        <v>1</v>
      </c>
      <c r="L45" s="75">
        <f t="shared" si="5"/>
        <v>39</v>
      </c>
      <c r="N45" s="88"/>
      <c r="O45" s="88"/>
      <c r="P45" s="88"/>
      <c r="Q45" s="88"/>
    </row>
    <row r="46" spans="1:17" ht="18.95" customHeight="1" x14ac:dyDescent="0.2">
      <c r="A46" s="135"/>
      <c r="B46" s="15" t="s">
        <v>109</v>
      </c>
      <c r="C46" s="41">
        <v>2011</v>
      </c>
      <c r="D46" s="42" t="s">
        <v>110</v>
      </c>
      <c r="E46" s="43">
        <v>1</v>
      </c>
      <c r="F46" s="159">
        <v>0</v>
      </c>
      <c r="G46" s="159">
        <v>0</v>
      </c>
      <c r="H46" s="159">
        <v>0</v>
      </c>
      <c r="I46" s="160">
        <v>0</v>
      </c>
      <c r="J46" s="43">
        <f t="shared" si="3"/>
        <v>1</v>
      </c>
      <c r="K46" s="45">
        <f t="shared" si="4"/>
        <v>1</v>
      </c>
      <c r="L46" s="19">
        <f t="shared" si="5"/>
        <v>39</v>
      </c>
      <c r="N46" s="88"/>
      <c r="O46" s="88"/>
      <c r="P46" s="88"/>
      <c r="Q46" s="88"/>
    </row>
    <row r="47" spans="1:17" ht="18.95" customHeight="1" x14ac:dyDescent="0.2">
      <c r="A47" s="135"/>
      <c r="B47" s="15" t="s">
        <v>63</v>
      </c>
      <c r="C47" s="9">
        <v>2009</v>
      </c>
      <c r="D47" s="8" t="s">
        <v>64</v>
      </c>
      <c r="E47" s="16">
        <v>1</v>
      </c>
      <c r="F47" s="159">
        <v>0</v>
      </c>
      <c r="G47" s="159">
        <v>0</v>
      </c>
      <c r="H47" s="159">
        <v>0</v>
      </c>
      <c r="I47" s="160">
        <v>0</v>
      </c>
      <c r="J47" s="43">
        <f t="shared" si="3"/>
        <v>1</v>
      </c>
      <c r="K47" s="45">
        <f t="shared" si="4"/>
        <v>1</v>
      </c>
      <c r="L47" s="19">
        <f t="shared" si="5"/>
        <v>39</v>
      </c>
      <c r="N47" s="88"/>
      <c r="O47" s="88"/>
      <c r="P47" s="88"/>
      <c r="Q47" s="88"/>
    </row>
    <row r="48" spans="1:17" ht="18.95" customHeight="1" x14ac:dyDescent="0.2">
      <c r="A48" s="134"/>
      <c r="B48" s="15" t="s">
        <v>112</v>
      </c>
      <c r="C48" s="41">
        <v>2009</v>
      </c>
      <c r="D48" s="44" t="s">
        <v>113</v>
      </c>
      <c r="E48" s="16">
        <v>1</v>
      </c>
      <c r="F48" s="159">
        <v>0</v>
      </c>
      <c r="G48" s="159">
        <v>0</v>
      </c>
      <c r="H48" s="159">
        <v>0</v>
      </c>
      <c r="I48" s="160">
        <v>0</v>
      </c>
      <c r="J48" s="16">
        <f t="shared" si="3"/>
        <v>1</v>
      </c>
      <c r="K48" s="17">
        <f t="shared" si="4"/>
        <v>1</v>
      </c>
      <c r="L48" s="19">
        <f t="shared" si="5"/>
        <v>39</v>
      </c>
      <c r="N48" s="88"/>
      <c r="O48" s="88"/>
      <c r="P48" s="88"/>
      <c r="Q48" s="88"/>
    </row>
    <row r="49" spans="1:17" ht="18.95" customHeight="1" x14ac:dyDescent="0.2">
      <c r="A49" s="134"/>
      <c r="B49" s="40" t="s">
        <v>50</v>
      </c>
      <c r="C49" s="41">
        <v>2009</v>
      </c>
      <c r="D49" s="44" t="s">
        <v>115</v>
      </c>
      <c r="E49" s="43">
        <v>1</v>
      </c>
      <c r="F49" s="159">
        <v>0</v>
      </c>
      <c r="G49" s="159">
        <v>0</v>
      </c>
      <c r="H49" s="159">
        <v>0</v>
      </c>
      <c r="I49" s="160">
        <v>0</v>
      </c>
      <c r="J49" s="43">
        <f t="shared" si="3"/>
        <v>1</v>
      </c>
      <c r="K49" s="45">
        <f t="shared" si="4"/>
        <v>1</v>
      </c>
      <c r="L49" s="19">
        <f t="shared" si="5"/>
        <v>39</v>
      </c>
      <c r="N49" s="88"/>
      <c r="O49" s="88"/>
      <c r="P49" s="88"/>
      <c r="Q49" s="88"/>
    </row>
    <row r="50" spans="1:17" ht="18.95" customHeight="1" x14ac:dyDescent="0.2">
      <c r="A50" s="134"/>
      <c r="B50" s="121" t="s">
        <v>70</v>
      </c>
      <c r="C50" s="72">
        <v>2009</v>
      </c>
      <c r="D50" s="121" t="s">
        <v>118</v>
      </c>
      <c r="E50" s="106">
        <v>1</v>
      </c>
      <c r="F50" s="141">
        <v>0</v>
      </c>
      <c r="G50" s="141"/>
      <c r="H50" s="141">
        <v>0</v>
      </c>
      <c r="I50" s="142">
        <v>0</v>
      </c>
      <c r="J50" s="106">
        <f t="shared" si="3"/>
        <v>1</v>
      </c>
      <c r="K50" s="118">
        <f t="shared" si="4"/>
        <v>1</v>
      </c>
      <c r="L50" s="144">
        <f t="shared" si="5"/>
        <v>39</v>
      </c>
      <c r="N50" s="88"/>
      <c r="O50" s="88"/>
      <c r="P50" s="88"/>
      <c r="Q50" s="88"/>
    </row>
    <row r="51" spans="1:17" ht="18.95" customHeight="1" x14ac:dyDescent="0.2">
      <c r="A51" s="134"/>
      <c r="B51" s="40" t="s">
        <v>122</v>
      </c>
      <c r="C51" s="9">
        <v>2010</v>
      </c>
      <c r="D51" s="42" t="s">
        <v>51</v>
      </c>
      <c r="E51" s="43">
        <v>1</v>
      </c>
      <c r="F51" s="67">
        <v>0</v>
      </c>
      <c r="G51" s="67">
        <v>0</v>
      </c>
      <c r="H51" s="67">
        <v>0</v>
      </c>
      <c r="I51" s="127">
        <v>0</v>
      </c>
      <c r="J51" s="43">
        <f t="shared" si="3"/>
        <v>1</v>
      </c>
      <c r="K51" s="45">
        <f t="shared" si="4"/>
        <v>1</v>
      </c>
      <c r="L51" s="19">
        <f t="shared" si="5"/>
        <v>39</v>
      </c>
      <c r="N51" s="88"/>
      <c r="O51" s="88"/>
      <c r="P51" s="88"/>
      <c r="Q51" s="88"/>
    </row>
    <row r="52" spans="1:17" ht="18.95" customHeight="1" x14ac:dyDescent="0.2">
      <c r="A52" s="134"/>
      <c r="B52" s="40" t="s">
        <v>123</v>
      </c>
      <c r="C52" s="41">
        <v>2010</v>
      </c>
      <c r="D52" s="40" t="s">
        <v>80</v>
      </c>
      <c r="E52" s="43">
        <v>1</v>
      </c>
      <c r="F52" s="67">
        <v>0</v>
      </c>
      <c r="G52" s="67">
        <v>0</v>
      </c>
      <c r="H52" s="67">
        <v>0</v>
      </c>
      <c r="I52" s="127">
        <v>0</v>
      </c>
      <c r="J52" s="43">
        <f t="shared" si="3"/>
        <v>1</v>
      </c>
      <c r="K52" s="45">
        <f t="shared" si="4"/>
        <v>1</v>
      </c>
      <c r="L52" s="19">
        <f t="shared" si="5"/>
        <v>39</v>
      </c>
      <c r="N52" s="88"/>
      <c r="O52" s="88"/>
      <c r="P52" s="88"/>
      <c r="Q52" s="88"/>
    </row>
    <row r="53" spans="1:17" ht="18.95" customHeight="1" x14ac:dyDescent="0.2">
      <c r="A53" s="134"/>
      <c r="B53" s="40" t="s">
        <v>125</v>
      </c>
      <c r="C53" s="41">
        <v>2010</v>
      </c>
      <c r="D53" s="40" t="s">
        <v>35</v>
      </c>
      <c r="E53" s="43">
        <v>1</v>
      </c>
      <c r="F53" s="67">
        <v>0</v>
      </c>
      <c r="G53" s="67">
        <v>0</v>
      </c>
      <c r="H53" s="67">
        <v>0</v>
      </c>
      <c r="I53" s="127">
        <v>0</v>
      </c>
      <c r="J53" s="43">
        <f t="shared" si="3"/>
        <v>1</v>
      </c>
      <c r="K53" s="45">
        <f t="shared" si="4"/>
        <v>1</v>
      </c>
      <c r="L53" s="19">
        <f t="shared" si="5"/>
        <v>39</v>
      </c>
      <c r="N53" s="88"/>
      <c r="O53" s="88"/>
      <c r="P53" s="88"/>
      <c r="Q53" s="88"/>
    </row>
    <row r="54" spans="1:17" ht="18.95" customHeight="1" x14ac:dyDescent="0.2">
      <c r="A54" s="134"/>
      <c r="B54" s="40" t="s">
        <v>126</v>
      </c>
      <c r="C54" s="41">
        <v>2010</v>
      </c>
      <c r="D54" s="42" t="s">
        <v>52</v>
      </c>
      <c r="E54" s="16">
        <v>1</v>
      </c>
      <c r="F54" s="67">
        <v>0</v>
      </c>
      <c r="G54" s="67">
        <v>0</v>
      </c>
      <c r="H54" s="67">
        <v>0</v>
      </c>
      <c r="I54" s="127">
        <v>0</v>
      </c>
      <c r="J54" s="43">
        <f t="shared" si="3"/>
        <v>1</v>
      </c>
      <c r="K54" s="45">
        <f t="shared" si="4"/>
        <v>1</v>
      </c>
      <c r="L54" s="19">
        <f t="shared" si="5"/>
        <v>39</v>
      </c>
      <c r="N54" s="88"/>
      <c r="O54" s="88"/>
      <c r="P54" s="88"/>
      <c r="Q54" s="88"/>
    </row>
    <row r="55" spans="1:17" ht="18.95" customHeight="1" x14ac:dyDescent="0.2">
      <c r="A55" s="134"/>
      <c r="B55" s="40" t="s">
        <v>128</v>
      </c>
      <c r="C55" s="41">
        <v>2010</v>
      </c>
      <c r="D55" s="40" t="s">
        <v>51</v>
      </c>
      <c r="E55" s="43">
        <v>1</v>
      </c>
      <c r="F55" s="67">
        <v>0</v>
      </c>
      <c r="G55" s="67">
        <v>0</v>
      </c>
      <c r="H55" s="67">
        <v>0</v>
      </c>
      <c r="I55" s="127">
        <v>0</v>
      </c>
      <c r="J55" s="43">
        <f t="shared" si="3"/>
        <v>1</v>
      </c>
      <c r="K55" s="45">
        <f t="shared" si="4"/>
        <v>1</v>
      </c>
      <c r="L55" s="19">
        <f t="shared" si="5"/>
        <v>39</v>
      </c>
    </row>
    <row r="56" spans="1:17" ht="18.95" customHeight="1" x14ac:dyDescent="0.2">
      <c r="A56" s="134"/>
      <c r="B56" s="10" t="s">
        <v>136</v>
      </c>
      <c r="C56" s="41">
        <v>2011</v>
      </c>
      <c r="D56" s="8" t="s">
        <v>137</v>
      </c>
      <c r="E56" s="16"/>
      <c r="F56" s="159">
        <v>1</v>
      </c>
      <c r="G56" s="159">
        <v>0</v>
      </c>
      <c r="H56" s="159">
        <v>0</v>
      </c>
      <c r="I56" s="160">
        <v>0</v>
      </c>
      <c r="J56" s="43">
        <f t="shared" si="3"/>
        <v>1</v>
      </c>
      <c r="K56" s="45">
        <f t="shared" si="4"/>
        <v>1</v>
      </c>
      <c r="L56" s="19">
        <f t="shared" si="5"/>
        <v>39</v>
      </c>
    </row>
    <row r="57" spans="1:17" ht="18.95" customHeight="1" x14ac:dyDescent="0.2">
      <c r="A57" s="134"/>
      <c r="B57" s="44" t="s">
        <v>142</v>
      </c>
      <c r="C57" s="163">
        <v>2012</v>
      </c>
      <c r="D57" s="44" t="s">
        <v>134</v>
      </c>
      <c r="E57" s="16"/>
      <c r="F57" s="159">
        <v>1</v>
      </c>
      <c r="G57" s="159">
        <v>0</v>
      </c>
      <c r="H57" s="159">
        <v>0</v>
      </c>
      <c r="I57" s="160">
        <v>0</v>
      </c>
      <c r="J57" s="43">
        <f t="shared" si="3"/>
        <v>1</v>
      </c>
      <c r="K57" s="45">
        <f t="shared" si="4"/>
        <v>1</v>
      </c>
      <c r="L57" s="19">
        <f t="shared" si="5"/>
        <v>39</v>
      </c>
    </row>
    <row r="58" spans="1:17" ht="18.95" customHeight="1" x14ac:dyDescent="0.2">
      <c r="A58" s="134"/>
      <c r="B58" s="44" t="s">
        <v>143</v>
      </c>
      <c r="C58" s="41">
        <v>2010</v>
      </c>
      <c r="D58" s="8" t="s">
        <v>137</v>
      </c>
      <c r="E58" s="16"/>
      <c r="F58" s="159">
        <v>1</v>
      </c>
      <c r="G58" s="159">
        <v>0</v>
      </c>
      <c r="H58" s="159">
        <v>0</v>
      </c>
      <c r="I58" s="160">
        <v>0</v>
      </c>
      <c r="J58" s="43">
        <f t="shared" si="3"/>
        <v>1</v>
      </c>
      <c r="K58" s="45">
        <f t="shared" si="4"/>
        <v>1</v>
      </c>
      <c r="L58" s="19">
        <f t="shared" si="5"/>
        <v>39</v>
      </c>
    </row>
    <row r="59" spans="1:17" ht="18.95" customHeight="1" x14ac:dyDescent="0.2">
      <c r="A59" s="134"/>
      <c r="B59" s="44" t="s">
        <v>144</v>
      </c>
      <c r="C59" s="41">
        <v>2011</v>
      </c>
      <c r="D59" s="44" t="s">
        <v>52</v>
      </c>
      <c r="E59" s="16"/>
      <c r="F59" s="159">
        <v>1</v>
      </c>
      <c r="G59" s="159">
        <v>0</v>
      </c>
      <c r="H59" s="159">
        <v>0</v>
      </c>
      <c r="I59" s="160">
        <v>0</v>
      </c>
      <c r="J59" s="43">
        <f t="shared" si="3"/>
        <v>1</v>
      </c>
      <c r="K59" s="45">
        <f t="shared" si="4"/>
        <v>1</v>
      </c>
      <c r="L59" s="19">
        <f t="shared" si="5"/>
        <v>39</v>
      </c>
    </row>
    <row r="60" spans="1:17" ht="18.95" customHeight="1" x14ac:dyDescent="0.2">
      <c r="A60" s="134"/>
      <c r="B60" s="186" t="s">
        <v>145</v>
      </c>
      <c r="C60" s="72">
        <v>2010</v>
      </c>
      <c r="D60" s="71" t="s">
        <v>137</v>
      </c>
      <c r="E60" s="73"/>
      <c r="F60" s="166">
        <v>1</v>
      </c>
      <c r="G60" s="166">
        <v>0</v>
      </c>
      <c r="H60" s="166">
        <v>0</v>
      </c>
      <c r="I60" s="167">
        <v>0</v>
      </c>
      <c r="J60" s="73">
        <f t="shared" si="3"/>
        <v>1</v>
      </c>
      <c r="K60" s="74">
        <f t="shared" si="4"/>
        <v>1</v>
      </c>
      <c r="L60" s="75">
        <f t="shared" si="5"/>
        <v>39</v>
      </c>
    </row>
    <row r="61" spans="1:17" ht="18.95" customHeight="1" x14ac:dyDescent="0.2">
      <c r="A61" s="134"/>
      <c r="B61" s="146" t="s">
        <v>146</v>
      </c>
      <c r="C61" s="41">
        <v>2010</v>
      </c>
      <c r="D61" s="40" t="s">
        <v>137</v>
      </c>
      <c r="E61" s="16"/>
      <c r="F61" s="159">
        <v>1</v>
      </c>
      <c r="G61" s="159">
        <v>0</v>
      </c>
      <c r="H61" s="159">
        <v>0</v>
      </c>
      <c r="I61" s="160">
        <v>0</v>
      </c>
      <c r="J61" s="16">
        <f t="shared" si="3"/>
        <v>1</v>
      </c>
      <c r="K61" s="17">
        <f t="shared" si="4"/>
        <v>1</v>
      </c>
      <c r="L61" s="19">
        <f t="shared" si="5"/>
        <v>39</v>
      </c>
    </row>
    <row r="62" spans="1:17" ht="18.95" customHeight="1" x14ac:dyDescent="0.2">
      <c r="A62" s="134"/>
      <c r="B62" s="146" t="s">
        <v>147</v>
      </c>
      <c r="C62" s="41">
        <v>2011</v>
      </c>
      <c r="D62" s="40" t="s">
        <v>137</v>
      </c>
      <c r="E62" s="16"/>
      <c r="F62" s="159">
        <v>1</v>
      </c>
      <c r="G62" s="159">
        <v>0</v>
      </c>
      <c r="H62" s="159">
        <v>0</v>
      </c>
      <c r="I62" s="160">
        <v>0</v>
      </c>
      <c r="J62" s="43">
        <f t="shared" si="3"/>
        <v>1</v>
      </c>
      <c r="K62" s="45">
        <f t="shared" si="4"/>
        <v>1</v>
      </c>
      <c r="L62" s="19">
        <f t="shared" si="5"/>
        <v>39</v>
      </c>
    </row>
    <row r="63" spans="1:17" ht="18.95" customHeight="1" x14ac:dyDescent="0.2">
      <c r="A63" s="134"/>
      <c r="B63" s="146" t="s">
        <v>148</v>
      </c>
      <c r="C63" s="9">
        <v>2013</v>
      </c>
      <c r="D63" s="44" t="s">
        <v>134</v>
      </c>
      <c r="E63" s="16"/>
      <c r="F63" s="159">
        <v>1</v>
      </c>
      <c r="G63" s="159">
        <v>0</v>
      </c>
      <c r="H63" s="159">
        <v>0</v>
      </c>
      <c r="I63" s="160">
        <v>0</v>
      </c>
      <c r="J63" s="16">
        <f t="shared" si="3"/>
        <v>1</v>
      </c>
      <c r="K63" s="17">
        <f t="shared" si="4"/>
        <v>1</v>
      </c>
      <c r="L63" s="19">
        <f t="shared" si="5"/>
        <v>39</v>
      </c>
    </row>
    <row r="64" spans="1:17" ht="18.95" customHeight="1" x14ac:dyDescent="0.2">
      <c r="A64" s="134"/>
      <c r="B64" s="146" t="s">
        <v>149</v>
      </c>
      <c r="C64" s="9">
        <v>2010</v>
      </c>
      <c r="D64" s="40" t="s">
        <v>137</v>
      </c>
      <c r="E64" s="16"/>
      <c r="F64" s="159">
        <v>1</v>
      </c>
      <c r="G64" s="159">
        <v>0</v>
      </c>
      <c r="H64" s="159">
        <v>0</v>
      </c>
      <c r="I64" s="160">
        <v>0</v>
      </c>
      <c r="J64" s="16">
        <f t="shared" si="3"/>
        <v>1</v>
      </c>
      <c r="K64" s="17">
        <f t="shared" si="4"/>
        <v>1</v>
      </c>
      <c r="L64" s="19">
        <f t="shared" si="5"/>
        <v>39</v>
      </c>
    </row>
    <row r="65" spans="1:12" ht="18.95" customHeight="1" x14ac:dyDescent="0.2">
      <c r="A65" s="134"/>
      <c r="B65" s="146" t="s">
        <v>150</v>
      </c>
      <c r="C65" s="41">
        <v>2010</v>
      </c>
      <c r="D65" s="40" t="s">
        <v>64</v>
      </c>
      <c r="E65" s="16"/>
      <c r="F65" s="159">
        <v>1</v>
      </c>
      <c r="G65" s="159">
        <v>0</v>
      </c>
      <c r="H65" s="159">
        <v>0</v>
      </c>
      <c r="I65" s="160">
        <v>0</v>
      </c>
      <c r="J65" s="43">
        <f t="shared" si="3"/>
        <v>1</v>
      </c>
      <c r="K65" s="45">
        <f t="shared" si="4"/>
        <v>1</v>
      </c>
      <c r="L65" s="19">
        <f t="shared" si="5"/>
        <v>39</v>
      </c>
    </row>
    <row r="66" spans="1:12" ht="18.95" customHeight="1" x14ac:dyDescent="0.2">
      <c r="A66" s="134"/>
      <c r="B66" s="147" t="s">
        <v>166</v>
      </c>
      <c r="C66" s="143">
        <v>2011</v>
      </c>
      <c r="D66" s="140" t="s">
        <v>85</v>
      </c>
      <c r="E66" s="16"/>
      <c r="F66" s="159">
        <v>0</v>
      </c>
      <c r="G66" s="159">
        <v>1</v>
      </c>
      <c r="H66" s="159">
        <v>0</v>
      </c>
      <c r="I66" s="160">
        <v>0</v>
      </c>
      <c r="J66" s="43">
        <f t="shared" si="3"/>
        <v>1</v>
      </c>
      <c r="K66" s="45">
        <f t="shared" si="4"/>
        <v>1</v>
      </c>
      <c r="L66" s="19">
        <f t="shared" si="5"/>
        <v>39</v>
      </c>
    </row>
    <row r="67" spans="1:12" ht="18.95" customHeight="1" x14ac:dyDescent="0.2">
      <c r="A67" s="134"/>
      <c r="B67" s="10" t="s">
        <v>167</v>
      </c>
      <c r="C67" s="9">
        <v>2011</v>
      </c>
      <c r="D67" s="8" t="s">
        <v>83</v>
      </c>
      <c r="E67" s="16"/>
      <c r="F67" s="159">
        <v>0</v>
      </c>
      <c r="G67" s="159">
        <v>1</v>
      </c>
      <c r="H67" s="159">
        <v>0</v>
      </c>
      <c r="I67" s="160">
        <v>0</v>
      </c>
      <c r="J67" s="16">
        <f t="shared" si="3"/>
        <v>1</v>
      </c>
      <c r="K67" s="17">
        <f t="shared" si="4"/>
        <v>1</v>
      </c>
      <c r="L67" s="161">
        <f t="shared" si="5"/>
        <v>39</v>
      </c>
    </row>
    <row r="68" spans="1:12" ht="18.95" customHeight="1" x14ac:dyDescent="0.2">
      <c r="A68" s="134"/>
      <c r="B68" s="44" t="s">
        <v>168</v>
      </c>
      <c r="C68" s="41">
        <v>2011</v>
      </c>
      <c r="D68" s="40" t="s">
        <v>179</v>
      </c>
      <c r="E68" s="16"/>
      <c r="F68" s="159">
        <v>0</v>
      </c>
      <c r="G68" s="159">
        <v>1</v>
      </c>
      <c r="H68" s="159">
        <v>0</v>
      </c>
      <c r="I68" s="160">
        <v>0</v>
      </c>
      <c r="J68" s="43">
        <f t="shared" si="3"/>
        <v>1</v>
      </c>
      <c r="K68" s="45">
        <f t="shared" si="4"/>
        <v>1</v>
      </c>
      <c r="L68" s="19">
        <f t="shared" si="5"/>
        <v>39</v>
      </c>
    </row>
    <row r="69" spans="1:12" ht="18.95" customHeight="1" x14ac:dyDescent="0.2">
      <c r="A69" s="134"/>
      <c r="B69" s="44" t="s">
        <v>169</v>
      </c>
      <c r="C69" s="41">
        <v>2010</v>
      </c>
      <c r="D69" s="40" t="s">
        <v>51</v>
      </c>
      <c r="E69" s="16"/>
      <c r="F69" s="159">
        <v>0</v>
      </c>
      <c r="G69" s="159">
        <v>1</v>
      </c>
      <c r="H69" s="159">
        <v>0</v>
      </c>
      <c r="I69" s="160">
        <v>0</v>
      </c>
      <c r="J69" s="43">
        <f t="shared" si="3"/>
        <v>1</v>
      </c>
      <c r="K69" s="45">
        <f t="shared" si="4"/>
        <v>1</v>
      </c>
      <c r="L69" s="19">
        <f t="shared" si="5"/>
        <v>39</v>
      </c>
    </row>
    <row r="70" spans="1:12" ht="18.95" customHeight="1" x14ac:dyDescent="0.2">
      <c r="A70" s="134"/>
      <c r="B70" s="44" t="s">
        <v>170</v>
      </c>
      <c r="C70" s="41">
        <v>2010</v>
      </c>
      <c r="D70" s="40" t="s">
        <v>180</v>
      </c>
      <c r="E70" s="16"/>
      <c r="F70" s="159">
        <v>0</v>
      </c>
      <c r="G70" s="159">
        <v>1</v>
      </c>
      <c r="H70" s="159">
        <v>0</v>
      </c>
      <c r="I70" s="160">
        <v>0</v>
      </c>
      <c r="J70" s="43">
        <f t="shared" ref="J70:J95" si="6">SUM(E70:I70)</f>
        <v>1</v>
      </c>
      <c r="K70" s="45">
        <f t="shared" ref="K70:K95" si="7">LARGE(E70:I70,1)+LARGE(E70:I70,2)+LARGE(E70:I70,3)</f>
        <v>1</v>
      </c>
      <c r="L70" s="19">
        <f t="shared" ref="L70:L95" si="8">RANK(K70,$K$6:$K$99)</f>
        <v>39</v>
      </c>
    </row>
    <row r="71" spans="1:12" ht="18.95" customHeight="1" x14ac:dyDescent="0.2">
      <c r="A71" s="134"/>
      <c r="B71" s="44" t="s">
        <v>172</v>
      </c>
      <c r="C71" s="41">
        <v>2011</v>
      </c>
      <c r="D71" s="40" t="s">
        <v>51</v>
      </c>
      <c r="E71" s="16"/>
      <c r="F71" s="159">
        <v>0</v>
      </c>
      <c r="G71" s="159">
        <v>1</v>
      </c>
      <c r="H71" s="159">
        <v>0</v>
      </c>
      <c r="I71" s="160">
        <v>0</v>
      </c>
      <c r="J71" s="43">
        <f t="shared" si="6"/>
        <v>1</v>
      </c>
      <c r="K71" s="45">
        <f t="shared" si="7"/>
        <v>1</v>
      </c>
      <c r="L71" s="19">
        <f t="shared" si="8"/>
        <v>39</v>
      </c>
    </row>
    <row r="72" spans="1:12" ht="18.95" customHeight="1" x14ac:dyDescent="0.2">
      <c r="A72" s="134"/>
      <c r="B72" s="44" t="s">
        <v>173</v>
      </c>
      <c r="C72" s="72"/>
      <c r="D72" s="40" t="s">
        <v>85</v>
      </c>
      <c r="E72" s="16"/>
      <c r="F72" s="159">
        <v>0</v>
      </c>
      <c r="G72" s="159">
        <v>1</v>
      </c>
      <c r="H72" s="159">
        <v>0</v>
      </c>
      <c r="I72" s="160">
        <v>0</v>
      </c>
      <c r="J72" s="16">
        <f t="shared" si="6"/>
        <v>1</v>
      </c>
      <c r="K72" s="45">
        <f t="shared" si="7"/>
        <v>1</v>
      </c>
      <c r="L72" s="19">
        <f t="shared" si="8"/>
        <v>39</v>
      </c>
    </row>
    <row r="73" spans="1:12" ht="18.95" customHeight="1" x14ac:dyDescent="0.2">
      <c r="A73" s="134"/>
      <c r="B73" s="121" t="s">
        <v>174</v>
      </c>
      <c r="C73" s="72">
        <v>2012</v>
      </c>
      <c r="D73" s="71" t="s">
        <v>80</v>
      </c>
      <c r="E73" s="73"/>
      <c r="F73" s="166">
        <v>0</v>
      </c>
      <c r="G73" s="166">
        <v>1</v>
      </c>
      <c r="H73" s="166">
        <v>0</v>
      </c>
      <c r="I73" s="167">
        <v>0</v>
      </c>
      <c r="J73" s="73">
        <f t="shared" si="6"/>
        <v>1</v>
      </c>
      <c r="K73" s="74">
        <f t="shared" si="7"/>
        <v>1</v>
      </c>
      <c r="L73" s="75">
        <f t="shared" si="8"/>
        <v>39</v>
      </c>
    </row>
    <row r="74" spans="1:12" ht="18.95" customHeight="1" x14ac:dyDescent="0.2">
      <c r="A74" s="134"/>
      <c r="B74" s="44" t="s">
        <v>175</v>
      </c>
      <c r="C74" s="41">
        <v>2013</v>
      </c>
      <c r="D74" s="44" t="s">
        <v>35</v>
      </c>
      <c r="E74" s="43"/>
      <c r="F74" s="67">
        <v>0</v>
      </c>
      <c r="G74" s="67">
        <v>1</v>
      </c>
      <c r="H74" s="67">
        <v>0</v>
      </c>
      <c r="I74" s="127">
        <v>0</v>
      </c>
      <c r="J74" s="43">
        <f t="shared" si="6"/>
        <v>1</v>
      </c>
      <c r="K74" s="45">
        <f t="shared" si="7"/>
        <v>1</v>
      </c>
      <c r="L74" s="19">
        <f t="shared" si="8"/>
        <v>39</v>
      </c>
    </row>
    <row r="75" spans="1:12" ht="18.95" customHeight="1" x14ac:dyDescent="0.2">
      <c r="A75" s="134"/>
      <c r="B75" s="121" t="s">
        <v>176</v>
      </c>
      <c r="C75" s="72">
        <v>2013</v>
      </c>
      <c r="D75" s="121" t="s">
        <v>51</v>
      </c>
      <c r="E75" s="73"/>
      <c r="F75" s="166">
        <v>0</v>
      </c>
      <c r="G75" s="166">
        <v>1</v>
      </c>
      <c r="H75" s="166">
        <v>0</v>
      </c>
      <c r="I75" s="167">
        <v>0</v>
      </c>
      <c r="J75" s="73">
        <f t="shared" si="6"/>
        <v>1</v>
      </c>
      <c r="K75" s="74">
        <f t="shared" si="7"/>
        <v>1</v>
      </c>
      <c r="L75" s="75">
        <f t="shared" si="8"/>
        <v>39</v>
      </c>
    </row>
    <row r="76" spans="1:12" ht="18.95" customHeight="1" x14ac:dyDescent="0.2">
      <c r="A76" s="134"/>
      <c r="B76" s="121" t="s">
        <v>177</v>
      </c>
      <c r="C76" s="72">
        <v>2011</v>
      </c>
      <c r="D76" s="121" t="s">
        <v>80</v>
      </c>
      <c r="E76" s="73"/>
      <c r="F76" s="166">
        <v>0</v>
      </c>
      <c r="G76" s="166">
        <v>1</v>
      </c>
      <c r="H76" s="166">
        <v>0</v>
      </c>
      <c r="I76" s="167">
        <v>0</v>
      </c>
      <c r="J76" s="73">
        <f t="shared" si="6"/>
        <v>1</v>
      </c>
      <c r="K76" s="74">
        <f t="shared" si="7"/>
        <v>1</v>
      </c>
      <c r="L76" s="75">
        <f t="shared" si="8"/>
        <v>39</v>
      </c>
    </row>
    <row r="77" spans="1:12" ht="18.95" customHeight="1" x14ac:dyDescent="0.2">
      <c r="A77" s="134"/>
      <c r="B77" s="44" t="s">
        <v>178</v>
      </c>
      <c r="C77" s="41">
        <v>2012</v>
      </c>
      <c r="D77" s="44" t="s">
        <v>51</v>
      </c>
      <c r="E77" s="16"/>
      <c r="F77" s="159">
        <v>0</v>
      </c>
      <c r="G77" s="159">
        <v>1</v>
      </c>
      <c r="H77" s="159">
        <v>0</v>
      </c>
      <c r="I77" s="160">
        <v>0</v>
      </c>
      <c r="J77" s="43">
        <f t="shared" si="6"/>
        <v>1</v>
      </c>
      <c r="K77" s="45">
        <f t="shared" si="7"/>
        <v>1</v>
      </c>
      <c r="L77" s="19">
        <f t="shared" si="8"/>
        <v>39</v>
      </c>
    </row>
    <row r="78" spans="1:12" ht="18.95" customHeight="1" x14ac:dyDescent="0.2">
      <c r="A78" s="134"/>
      <c r="B78" s="44" t="s">
        <v>187</v>
      </c>
      <c r="C78" s="41">
        <v>2010</v>
      </c>
      <c r="D78" s="44" t="s">
        <v>51</v>
      </c>
      <c r="E78" s="16"/>
      <c r="F78" s="159">
        <v>0</v>
      </c>
      <c r="G78" s="159">
        <v>0</v>
      </c>
      <c r="H78" s="159">
        <v>1</v>
      </c>
      <c r="I78" s="160">
        <v>0</v>
      </c>
      <c r="J78" s="43">
        <f t="shared" si="6"/>
        <v>1</v>
      </c>
      <c r="K78" s="45">
        <f t="shared" si="7"/>
        <v>1</v>
      </c>
      <c r="L78" s="19">
        <f t="shared" si="8"/>
        <v>39</v>
      </c>
    </row>
    <row r="79" spans="1:12" ht="18.95" customHeight="1" x14ac:dyDescent="0.2">
      <c r="A79" s="171"/>
      <c r="B79" s="44"/>
      <c r="C79" s="9"/>
      <c r="D79" s="15"/>
      <c r="E79" s="16"/>
      <c r="F79" s="159">
        <v>0</v>
      </c>
      <c r="G79" s="159">
        <v>0</v>
      </c>
      <c r="H79" s="159"/>
      <c r="I79" s="160">
        <v>0</v>
      </c>
      <c r="J79" s="43">
        <f t="shared" si="6"/>
        <v>0</v>
      </c>
      <c r="K79" s="45">
        <f t="shared" si="7"/>
        <v>0</v>
      </c>
      <c r="L79" s="19">
        <f t="shared" si="8"/>
        <v>74</v>
      </c>
    </row>
    <row r="80" spans="1:12" ht="18.95" customHeight="1" x14ac:dyDescent="0.2">
      <c r="A80" s="134"/>
      <c r="B80" s="44"/>
      <c r="C80" s="41"/>
      <c r="D80" s="44"/>
      <c r="E80" s="16"/>
      <c r="F80" s="159">
        <v>0</v>
      </c>
      <c r="G80" s="159">
        <v>0</v>
      </c>
      <c r="H80" s="159">
        <v>0</v>
      </c>
      <c r="I80" s="160">
        <v>0</v>
      </c>
      <c r="J80" s="43">
        <f t="shared" si="6"/>
        <v>0</v>
      </c>
      <c r="K80" s="45">
        <f t="shared" si="7"/>
        <v>0</v>
      </c>
      <c r="L80" s="19">
        <f t="shared" si="8"/>
        <v>74</v>
      </c>
    </row>
    <row r="81" spans="1:15" ht="18.95" customHeight="1" x14ac:dyDescent="0.2">
      <c r="A81" s="134"/>
      <c r="B81" s="121"/>
      <c r="C81" s="72"/>
      <c r="D81" s="121"/>
      <c r="E81" s="16"/>
      <c r="F81" s="159">
        <v>0</v>
      </c>
      <c r="G81" s="159">
        <v>0</v>
      </c>
      <c r="H81" s="159">
        <v>0</v>
      </c>
      <c r="I81" s="160">
        <v>0</v>
      </c>
      <c r="J81" s="73">
        <f t="shared" si="6"/>
        <v>0</v>
      </c>
      <c r="K81" s="74">
        <f t="shared" si="7"/>
        <v>0</v>
      </c>
      <c r="L81" s="19">
        <f t="shared" si="8"/>
        <v>74</v>
      </c>
    </row>
    <row r="82" spans="1:15" ht="18.95" customHeight="1" x14ac:dyDescent="0.2">
      <c r="A82" s="134"/>
      <c r="B82" s="44"/>
      <c r="C82" s="41"/>
      <c r="D82" s="44"/>
      <c r="E82" s="16"/>
      <c r="F82" s="159">
        <v>0</v>
      </c>
      <c r="G82" s="159">
        <v>0</v>
      </c>
      <c r="H82" s="159">
        <v>0</v>
      </c>
      <c r="I82" s="160">
        <v>0</v>
      </c>
      <c r="J82" s="43">
        <f t="shared" si="6"/>
        <v>0</v>
      </c>
      <c r="K82" s="45">
        <f t="shared" si="7"/>
        <v>0</v>
      </c>
      <c r="L82" s="19">
        <f t="shared" si="8"/>
        <v>74</v>
      </c>
    </row>
    <row r="83" spans="1:15" ht="18.95" customHeight="1" x14ac:dyDescent="0.2">
      <c r="A83" s="134"/>
      <c r="B83" s="44"/>
      <c r="C83" s="41"/>
      <c r="D83" s="44"/>
      <c r="E83" s="16"/>
      <c r="F83" s="159">
        <v>0</v>
      </c>
      <c r="G83" s="159">
        <v>0</v>
      </c>
      <c r="H83" s="159">
        <v>0</v>
      </c>
      <c r="I83" s="160">
        <v>0</v>
      </c>
      <c r="J83" s="43">
        <f t="shared" si="6"/>
        <v>0</v>
      </c>
      <c r="K83" s="45">
        <f t="shared" si="7"/>
        <v>0</v>
      </c>
      <c r="L83" s="19">
        <f t="shared" si="8"/>
        <v>74</v>
      </c>
    </row>
    <row r="84" spans="1:15" ht="18.95" customHeight="1" x14ac:dyDescent="0.2">
      <c r="A84" s="134"/>
      <c r="B84" s="121"/>
      <c r="C84" s="72"/>
      <c r="D84" s="121"/>
      <c r="E84" s="16"/>
      <c r="F84" s="159">
        <v>0</v>
      </c>
      <c r="G84" s="159">
        <v>0</v>
      </c>
      <c r="H84" s="159">
        <v>0</v>
      </c>
      <c r="I84" s="160">
        <v>0</v>
      </c>
      <c r="J84" s="73">
        <f t="shared" si="6"/>
        <v>0</v>
      </c>
      <c r="K84" s="74">
        <f t="shared" si="7"/>
        <v>0</v>
      </c>
      <c r="L84" s="19">
        <f t="shared" si="8"/>
        <v>74</v>
      </c>
    </row>
    <row r="85" spans="1:15" ht="18.95" customHeight="1" x14ac:dyDescent="0.2">
      <c r="A85" s="134"/>
      <c r="B85" s="44"/>
      <c r="C85" s="41"/>
      <c r="D85" s="44"/>
      <c r="E85" s="16"/>
      <c r="F85" s="159">
        <v>0</v>
      </c>
      <c r="G85" s="159">
        <v>0</v>
      </c>
      <c r="H85" s="159">
        <v>0</v>
      </c>
      <c r="I85" s="160">
        <v>0</v>
      </c>
      <c r="J85" s="43">
        <f t="shared" si="6"/>
        <v>0</v>
      </c>
      <c r="K85" s="45">
        <f t="shared" si="7"/>
        <v>0</v>
      </c>
      <c r="L85" s="19">
        <f t="shared" si="8"/>
        <v>74</v>
      </c>
    </row>
    <row r="86" spans="1:15" ht="18.95" customHeight="1" x14ac:dyDescent="0.2">
      <c r="A86" s="134"/>
      <c r="B86" s="44"/>
      <c r="C86" s="41"/>
      <c r="D86" s="44"/>
      <c r="E86" s="16"/>
      <c r="F86" s="159">
        <v>0</v>
      </c>
      <c r="G86" s="159">
        <v>0</v>
      </c>
      <c r="H86" s="159">
        <v>0</v>
      </c>
      <c r="I86" s="160">
        <v>0</v>
      </c>
      <c r="J86" s="43">
        <f t="shared" si="6"/>
        <v>0</v>
      </c>
      <c r="K86" s="45">
        <f t="shared" si="7"/>
        <v>0</v>
      </c>
      <c r="L86" s="19">
        <f t="shared" si="8"/>
        <v>74</v>
      </c>
    </row>
    <row r="87" spans="1:15" ht="18.95" customHeight="1" x14ac:dyDescent="0.2">
      <c r="A87" s="134"/>
      <c r="B87" s="44"/>
      <c r="C87" s="41"/>
      <c r="D87" s="44"/>
      <c r="E87" s="16"/>
      <c r="F87" s="159">
        <v>0</v>
      </c>
      <c r="G87" s="159">
        <v>0</v>
      </c>
      <c r="H87" s="159">
        <v>0</v>
      </c>
      <c r="I87" s="160">
        <v>0</v>
      </c>
      <c r="J87" s="43">
        <f t="shared" si="6"/>
        <v>0</v>
      </c>
      <c r="K87" s="45">
        <f t="shared" si="7"/>
        <v>0</v>
      </c>
      <c r="L87" s="19">
        <f t="shared" si="8"/>
        <v>74</v>
      </c>
    </row>
    <row r="88" spans="1:15" ht="18.95" customHeight="1" x14ac:dyDescent="0.2">
      <c r="A88" s="134"/>
      <c r="B88" s="44"/>
      <c r="C88" s="41"/>
      <c r="D88" s="44"/>
      <c r="E88" s="16"/>
      <c r="F88" s="159">
        <v>0</v>
      </c>
      <c r="G88" s="159">
        <v>0</v>
      </c>
      <c r="H88" s="159">
        <v>0</v>
      </c>
      <c r="I88" s="160">
        <v>0</v>
      </c>
      <c r="J88" s="43">
        <f t="shared" si="6"/>
        <v>0</v>
      </c>
      <c r="K88" s="45">
        <f t="shared" si="7"/>
        <v>0</v>
      </c>
      <c r="L88" s="19">
        <f t="shared" si="8"/>
        <v>74</v>
      </c>
    </row>
    <row r="89" spans="1:15" ht="18.95" customHeight="1" x14ac:dyDescent="0.2">
      <c r="A89" s="134"/>
      <c r="B89" s="44"/>
      <c r="C89" s="41"/>
      <c r="D89" s="44"/>
      <c r="E89" s="16"/>
      <c r="F89" s="159">
        <v>0</v>
      </c>
      <c r="G89" s="159">
        <v>0</v>
      </c>
      <c r="H89" s="159">
        <v>0</v>
      </c>
      <c r="I89" s="160">
        <v>0</v>
      </c>
      <c r="J89" s="43">
        <f t="shared" si="6"/>
        <v>0</v>
      </c>
      <c r="K89" s="45">
        <f t="shared" si="7"/>
        <v>0</v>
      </c>
      <c r="L89" s="19">
        <f t="shared" si="8"/>
        <v>74</v>
      </c>
    </row>
    <row r="90" spans="1:15" ht="18.95" customHeight="1" x14ac:dyDescent="0.2">
      <c r="A90" s="134"/>
      <c r="B90" s="121"/>
      <c r="C90" s="72"/>
      <c r="D90" s="121"/>
      <c r="E90" s="16"/>
      <c r="F90" s="159">
        <v>0</v>
      </c>
      <c r="G90" s="159">
        <v>0</v>
      </c>
      <c r="H90" s="159">
        <v>0</v>
      </c>
      <c r="I90" s="160">
        <v>0</v>
      </c>
      <c r="J90" s="73">
        <f t="shared" si="6"/>
        <v>0</v>
      </c>
      <c r="K90" s="74">
        <f t="shared" si="7"/>
        <v>0</v>
      </c>
      <c r="L90" s="19">
        <f t="shared" si="8"/>
        <v>74</v>
      </c>
    </row>
    <row r="91" spans="1:15" ht="18.95" customHeight="1" x14ac:dyDescent="0.2">
      <c r="A91" s="134"/>
      <c r="B91" s="184"/>
      <c r="C91" s="41"/>
      <c r="D91" s="44"/>
      <c r="E91" s="16"/>
      <c r="F91" s="159">
        <v>0</v>
      </c>
      <c r="G91" s="159">
        <v>0</v>
      </c>
      <c r="H91" s="159">
        <v>0</v>
      </c>
      <c r="I91" s="160">
        <v>0</v>
      </c>
      <c r="J91" s="43">
        <f t="shared" si="6"/>
        <v>0</v>
      </c>
      <c r="K91" s="45">
        <f t="shared" si="7"/>
        <v>0</v>
      </c>
      <c r="L91" s="19">
        <f t="shared" si="8"/>
        <v>74</v>
      </c>
      <c r="O91" s="55"/>
    </row>
    <row r="92" spans="1:15" ht="18.95" customHeight="1" x14ac:dyDescent="0.2">
      <c r="A92" s="182"/>
      <c r="B92" s="185"/>
      <c r="C92" s="183"/>
      <c r="D92" s="44"/>
      <c r="E92" s="16"/>
      <c r="F92" s="159">
        <v>0</v>
      </c>
      <c r="G92" s="159">
        <v>0</v>
      </c>
      <c r="H92" s="159">
        <v>0</v>
      </c>
      <c r="I92" s="160">
        <v>0</v>
      </c>
      <c r="J92" s="43">
        <f t="shared" si="6"/>
        <v>0</v>
      </c>
      <c r="K92" s="45">
        <f t="shared" si="7"/>
        <v>0</v>
      </c>
      <c r="L92" s="19">
        <f t="shared" si="8"/>
        <v>74</v>
      </c>
      <c r="O92" s="55"/>
    </row>
    <row r="93" spans="1:15" ht="18.95" customHeight="1" x14ac:dyDescent="0.2">
      <c r="A93" s="182"/>
      <c r="B93" s="185"/>
      <c r="C93" s="183"/>
      <c r="D93" s="44"/>
      <c r="E93" s="43"/>
      <c r="F93" s="67">
        <v>0</v>
      </c>
      <c r="G93" s="67">
        <v>0</v>
      </c>
      <c r="H93" s="67"/>
      <c r="I93" s="127">
        <v>0</v>
      </c>
      <c r="J93" s="43">
        <f t="shared" si="6"/>
        <v>0</v>
      </c>
      <c r="K93" s="45">
        <f t="shared" si="7"/>
        <v>0</v>
      </c>
      <c r="L93" s="19">
        <f t="shared" si="8"/>
        <v>74</v>
      </c>
      <c r="O93" s="55"/>
    </row>
    <row r="94" spans="1:15" ht="18.95" customHeight="1" x14ac:dyDescent="0.2">
      <c r="A94" s="182"/>
      <c r="B94" s="185"/>
      <c r="C94" s="183"/>
      <c r="D94" s="44"/>
      <c r="E94" s="43"/>
      <c r="F94" s="67"/>
      <c r="G94" s="67">
        <v>0</v>
      </c>
      <c r="H94" s="67">
        <v>0</v>
      </c>
      <c r="I94" s="127">
        <v>0</v>
      </c>
      <c r="J94" s="43">
        <f t="shared" si="6"/>
        <v>0</v>
      </c>
      <c r="K94" s="45">
        <f t="shared" si="7"/>
        <v>0</v>
      </c>
      <c r="L94" s="19">
        <f t="shared" si="8"/>
        <v>74</v>
      </c>
      <c r="O94" s="55"/>
    </row>
    <row r="95" spans="1:15" ht="18.95" customHeight="1" x14ac:dyDescent="0.2">
      <c r="A95" s="182"/>
      <c r="B95" s="185"/>
      <c r="C95" s="183"/>
      <c r="D95" s="44"/>
      <c r="E95" s="43"/>
      <c r="F95" s="67"/>
      <c r="G95" s="67">
        <v>0</v>
      </c>
      <c r="H95" s="67">
        <v>0</v>
      </c>
      <c r="I95" s="127">
        <v>0</v>
      </c>
      <c r="J95" s="43">
        <f t="shared" si="6"/>
        <v>0</v>
      </c>
      <c r="K95" s="45">
        <f t="shared" si="7"/>
        <v>0</v>
      </c>
      <c r="L95" s="19">
        <f t="shared" si="8"/>
        <v>74</v>
      </c>
    </row>
    <row r="96" spans="1:15" ht="18.95" customHeight="1" x14ac:dyDescent="0.2">
      <c r="A96" s="54"/>
      <c r="B96" s="55"/>
      <c r="C96" s="56"/>
      <c r="D96" s="55"/>
      <c r="E96" s="57"/>
      <c r="F96" s="57"/>
      <c r="G96" s="57"/>
      <c r="H96" s="57"/>
      <c r="I96" s="57"/>
      <c r="J96" s="57"/>
      <c r="K96" s="57"/>
      <c r="L96" s="58"/>
    </row>
    <row r="97" spans="1:12" ht="18.95" customHeight="1" x14ac:dyDescent="0.2">
      <c r="A97" s="54"/>
      <c r="B97" s="55"/>
      <c r="C97" s="56"/>
      <c r="D97" s="55"/>
      <c r="E97" s="57"/>
      <c r="F97" s="57"/>
      <c r="G97" s="57"/>
      <c r="H97" s="57"/>
      <c r="I97" s="57"/>
      <c r="J97" s="57"/>
      <c r="K97" s="57"/>
      <c r="L97" s="58"/>
    </row>
    <row r="98" spans="1:12" ht="18.95" customHeight="1" x14ac:dyDescent="0.2">
      <c r="A98" s="54"/>
      <c r="B98" s="55"/>
      <c r="C98" s="56"/>
      <c r="D98" s="55"/>
      <c r="E98" s="57"/>
      <c r="F98" s="57"/>
      <c r="G98" s="57"/>
      <c r="H98" s="57"/>
      <c r="I98" s="57"/>
      <c r="J98" s="57"/>
      <c r="K98" s="57"/>
      <c r="L98" s="58"/>
    </row>
    <row r="99" spans="1:12" ht="18.95" customHeight="1" x14ac:dyDescent="0.2">
      <c r="A99" s="54"/>
      <c r="B99" s="55"/>
      <c r="C99" s="56"/>
      <c r="D99" s="55"/>
      <c r="E99" s="57"/>
      <c r="F99" s="57"/>
      <c r="G99" s="57"/>
      <c r="H99" s="57"/>
      <c r="I99" s="57"/>
      <c r="J99" s="57"/>
      <c r="K99" s="57"/>
      <c r="L99" s="58"/>
    </row>
  </sheetData>
  <sortState ref="B7:L79">
    <sortCondition ref="L7:L79"/>
    <sortCondition descending="1" ref="J7:J79"/>
  </sortState>
  <mergeCells count="3">
    <mergeCell ref="A1:L1"/>
    <mergeCell ref="A2:L2"/>
    <mergeCell ref="A4:D4"/>
  </mergeCells>
  <phoneticPr fontId="3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selection activeCell="D6" sqref="D6"/>
    </sheetView>
  </sheetViews>
  <sheetFormatPr defaultColWidth="11.5703125" defaultRowHeight="12.75" x14ac:dyDescent="0.2"/>
  <cols>
    <col min="1" max="1" width="4.5703125" customWidth="1"/>
    <col min="2" max="2" width="20.28515625" customWidth="1"/>
    <col min="3" max="3" width="6.140625" customWidth="1"/>
    <col min="4" max="4" width="17.140625" customWidth="1"/>
    <col min="5" max="12" width="4.7109375" customWidth="1"/>
    <col min="16" max="16" width="20.28515625" bestFit="1" customWidth="1"/>
  </cols>
  <sheetData>
    <row r="1" spans="1:18" ht="21.75" x14ac:dyDescent="0.2">
      <c r="A1" s="241" t="s">
        <v>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8" ht="15.75" x14ac:dyDescent="0.2">
      <c r="A2" s="239" t="s">
        <v>29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8" ht="15" thickBot="1" x14ac:dyDescent="0.25">
      <c r="B3" s="1"/>
      <c r="C3" s="2"/>
      <c r="D3" s="1"/>
      <c r="E3" s="68"/>
      <c r="F3" s="68"/>
      <c r="G3" s="68"/>
      <c r="H3" s="68"/>
      <c r="I3" s="68"/>
      <c r="J3" s="70"/>
      <c r="K3" s="3"/>
      <c r="L3" s="4"/>
    </row>
    <row r="4" spans="1:18" ht="171.75" customHeight="1" thickTop="1" thickBot="1" x14ac:dyDescent="0.25">
      <c r="A4" s="243" t="s">
        <v>30</v>
      </c>
      <c r="B4" s="243"/>
      <c r="C4" s="243"/>
      <c r="D4" s="243"/>
      <c r="E4" s="123" t="s">
        <v>77</v>
      </c>
      <c r="F4" s="124" t="s">
        <v>78</v>
      </c>
      <c r="G4" s="125" t="s">
        <v>164</v>
      </c>
      <c r="H4" s="125" t="s">
        <v>165</v>
      </c>
      <c r="I4" s="126"/>
      <c r="J4" s="69" t="s">
        <v>3</v>
      </c>
      <c r="K4" s="6" t="s">
        <v>4</v>
      </c>
      <c r="L4" s="7" t="s">
        <v>5</v>
      </c>
      <c r="R4" s="46"/>
    </row>
    <row r="5" spans="1:18" ht="22.7" customHeight="1" thickTop="1" thickBot="1" x14ac:dyDescent="0.25">
      <c r="A5" s="30" t="s">
        <v>6</v>
      </c>
      <c r="B5" s="31" t="s">
        <v>7</v>
      </c>
      <c r="C5" s="32" t="s">
        <v>8</v>
      </c>
      <c r="D5" s="99" t="s">
        <v>81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47"/>
      <c r="K5" s="33"/>
      <c r="L5" s="48"/>
      <c r="P5" s="88"/>
    </row>
    <row r="6" spans="1:18" ht="18.75" customHeight="1" thickTop="1" x14ac:dyDescent="0.2">
      <c r="A6" s="133" t="s">
        <v>9</v>
      </c>
      <c r="B6" s="44" t="s">
        <v>86</v>
      </c>
      <c r="C6" s="41">
        <v>2005</v>
      </c>
      <c r="D6" s="42" t="s">
        <v>80</v>
      </c>
      <c r="E6" s="49">
        <v>15</v>
      </c>
      <c r="F6" s="65">
        <v>15</v>
      </c>
      <c r="G6" s="65">
        <v>15</v>
      </c>
      <c r="H6" s="65">
        <v>15</v>
      </c>
      <c r="I6" s="65">
        <v>0</v>
      </c>
      <c r="J6" s="49">
        <f t="shared" ref="J6:J35" si="0">SUM(E6:I6)</f>
        <v>60</v>
      </c>
      <c r="K6" s="122">
        <f t="shared" ref="K6:K35" si="1">LARGE(E6:I6,1)+LARGE(E6:I6,2)+LARGE(E6:I6,3)</f>
        <v>45</v>
      </c>
      <c r="L6" s="50">
        <f t="shared" ref="L6:L35" si="2">RANK(K6,$K$6:$K$35)</f>
        <v>1</v>
      </c>
      <c r="P6" s="180"/>
    </row>
    <row r="7" spans="1:18" s="51" customFormat="1" ht="18.95" customHeight="1" x14ac:dyDescent="0.2">
      <c r="A7" s="134" t="s">
        <v>10</v>
      </c>
      <c r="B7" s="44" t="s">
        <v>53</v>
      </c>
      <c r="C7" s="41">
        <v>2008</v>
      </c>
      <c r="D7" s="42" t="s">
        <v>115</v>
      </c>
      <c r="E7" s="49">
        <v>12</v>
      </c>
      <c r="F7" s="65">
        <v>12</v>
      </c>
      <c r="G7" s="65">
        <v>12</v>
      </c>
      <c r="H7" s="65">
        <v>12</v>
      </c>
      <c r="I7" s="65">
        <v>0</v>
      </c>
      <c r="J7" s="16">
        <f t="shared" si="0"/>
        <v>48</v>
      </c>
      <c r="K7" s="12">
        <f t="shared" si="1"/>
        <v>36</v>
      </c>
      <c r="L7" s="50">
        <f t="shared" si="2"/>
        <v>2</v>
      </c>
      <c r="N7"/>
      <c r="O7"/>
      <c r="P7" s="180"/>
    </row>
    <row r="8" spans="1:18" s="51" customFormat="1" ht="18.95" customHeight="1" x14ac:dyDescent="0.2">
      <c r="A8" s="134" t="s">
        <v>11</v>
      </c>
      <c r="B8" s="44" t="s">
        <v>37</v>
      </c>
      <c r="C8" s="41">
        <v>2007</v>
      </c>
      <c r="D8" s="40" t="s">
        <v>85</v>
      </c>
      <c r="E8" s="49">
        <v>10</v>
      </c>
      <c r="F8" s="65">
        <v>0</v>
      </c>
      <c r="G8" s="65">
        <v>10</v>
      </c>
      <c r="H8" s="65">
        <v>8</v>
      </c>
      <c r="I8" s="65">
        <v>0</v>
      </c>
      <c r="J8" s="11">
        <f t="shared" si="0"/>
        <v>28</v>
      </c>
      <c r="K8" s="17">
        <f t="shared" si="1"/>
        <v>28</v>
      </c>
      <c r="L8" s="50">
        <f t="shared" si="2"/>
        <v>3</v>
      </c>
      <c r="N8"/>
      <c r="O8"/>
      <c r="P8" s="180"/>
    </row>
    <row r="9" spans="1:18" s="51" customFormat="1" ht="18.95" customHeight="1" x14ac:dyDescent="0.2">
      <c r="A9" s="134" t="s">
        <v>12</v>
      </c>
      <c r="B9" s="44" t="s">
        <v>62</v>
      </c>
      <c r="C9" s="129">
        <v>2008</v>
      </c>
      <c r="D9" s="205" t="s">
        <v>85</v>
      </c>
      <c r="E9" s="49">
        <v>7</v>
      </c>
      <c r="F9" s="65">
        <v>7</v>
      </c>
      <c r="G9" s="65">
        <v>0</v>
      </c>
      <c r="H9" s="65">
        <v>0</v>
      </c>
      <c r="I9" s="65">
        <v>0</v>
      </c>
      <c r="J9" s="16">
        <f t="shared" si="0"/>
        <v>14</v>
      </c>
      <c r="K9" s="12">
        <f t="shared" si="1"/>
        <v>14</v>
      </c>
      <c r="L9" s="50">
        <f t="shared" si="2"/>
        <v>4</v>
      </c>
      <c r="N9"/>
      <c r="O9"/>
      <c r="P9" s="180"/>
    </row>
    <row r="10" spans="1:18" s="51" customFormat="1" ht="18.95" customHeight="1" x14ac:dyDescent="0.2">
      <c r="A10" s="134" t="s">
        <v>13</v>
      </c>
      <c r="B10" s="15" t="s">
        <v>59</v>
      </c>
      <c r="C10" s="163">
        <v>2008</v>
      </c>
      <c r="D10" s="15" t="s">
        <v>91</v>
      </c>
      <c r="E10" s="49">
        <v>3</v>
      </c>
      <c r="F10" s="65">
        <v>5</v>
      </c>
      <c r="G10" s="65">
        <v>5</v>
      </c>
      <c r="H10" s="65">
        <v>0</v>
      </c>
      <c r="I10" s="65">
        <v>0</v>
      </c>
      <c r="J10" s="16">
        <f t="shared" si="0"/>
        <v>13</v>
      </c>
      <c r="K10" s="12">
        <f t="shared" si="1"/>
        <v>13</v>
      </c>
      <c r="L10" s="50">
        <f t="shared" si="2"/>
        <v>5</v>
      </c>
      <c r="N10"/>
      <c r="O10"/>
      <c r="P10" s="180"/>
    </row>
    <row r="11" spans="1:18" s="51" customFormat="1" ht="18.95" customHeight="1" x14ac:dyDescent="0.2">
      <c r="A11" s="134" t="s">
        <v>14</v>
      </c>
      <c r="B11" s="211" t="s">
        <v>65</v>
      </c>
      <c r="C11" s="41">
        <v>2008</v>
      </c>
      <c r="D11" s="44" t="s">
        <v>83</v>
      </c>
      <c r="E11" s="49">
        <v>1</v>
      </c>
      <c r="F11" s="65">
        <v>0</v>
      </c>
      <c r="G11" s="65">
        <v>4</v>
      </c>
      <c r="H11" s="65">
        <v>7</v>
      </c>
      <c r="I11" s="65">
        <v>0</v>
      </c>
      <c r="J11" s="16">
        <f t="shared" si="0"/>
        <v>12</v>
      </c>
      <c r="K11" s="12">
        <f t="shared" si="1"/>
        <v>12</v>
      </c>
      <c r="L11" s="50">
        <f t="shared" si="2"/>
        <v>6</v>
      </c>
      <c r="N11"/>
      <c r="O11"/>
      <c r="P11" s="180"/>
    </row>
    <row r="12" spans="1:18" s="51" customFormat="1" ht="18.95" customHeight="1" x14ac:dyDescent="0.2">
      <c r="A12" s="134" t="s">
        <v>15</v>
      </c>
      <c r="B12" s="203" t="s">
        <v>152</v>
      </c>
      <c r="C12" s="41">
        <v>2009</v>
      </c>
      <c r="D12" s="8" t="s">
        <v>51</v>
      </c>
      <c r="E12" s="49"/>
      <c r="F12" s="65">
        <v>8</v>
      </c>
      <c r="G12" s="65">
        <v>3</v>
      </c>
      <c r="H12" s="65">
        <v>0</v>
      </c>
      <c r="I12" s="65">
        <v>0</v>
      </c>
      <c r="J12" s="16">
        <f t="shared" si="0"/>
        <v>11</v>
      </c>
      <c r="K12" s="12">
        <f t="shared" si="1"/>
        <v>11</v>
      </c>
      <c r="L12" s="50">
        <f t="shared" si="2"/>
        <v>7</v>
      </c>
      <c r="N12"/>
      <c r="O12"/>
      <c r="P12" s="180"/>
    </row>
    <row r="13" spans="1:18" s="51" customFormat="1" ht="18.95" customHeight="1" x14ac:dyDescent="0.2">
      <c r="A13" s="134" t="s">
        <v>16</v>
      </c>
      <c r="B13" s="44" t="s">
        <v>94</v>
      </c>
      <c r="C13" s="41">
        <v>2007</v>
      </c>
      <c r="D13" s="204" t="s">
        <v>80</v>
      </c>
      <c r="E13" s="49">
        <v>1</v>
      </c>
      <c r="F13" s="65">
        <v>3</v>
      </c>
      <c r="G13" s="65">
        <v>2</v>
      </c>
      <c r="H13" s="65">
        <v>5</v>
      </c>
      <c r="I13" s="65">
        <v>0</v>
      </c>
      <c r="J13" s="43">
        <f t="shared" ref="J13" si="3">SUM(E13:I13)</f>
        <v>11</v>
      </c>
      <c r="K13" s="164">
        <f t="shared" ref="K13" si="4">LARGE(E13:I13,1)+LARGE(E13:I13,2)+LARGE(E13:I13,3)</f>
        <v>10</v>
      </c>
      <c r="L13" s="29">
        <f t="shared" si="2"/>
        <v>8</v>
      </c>
      <c r="N13"/>
      <c r="O13"/>
      <c r="P13" s="180"/>
    </row>
    <row r="14" spans="1:18" s="51" customFormat="1" ht="18.95" customHeight="1" x14ac:dyDescent="0.2">
      <c r="A14" s="135" t="s">
        <v>17</v>
      </c>
      <c r="B14" s="203" t="s">
        <v>151</v>
      </c>
      <c r="C14" s="148">
        <v>2005</v>
      </c>
      <c r="D14" s="216" t="s">
        <v>91</v>
      </c>
      <c r="E14" s="49"/>
      <c r="F14" s="65">
        <v>10</v>
      </c>
      <c r="G14" s="65">
        <v>0</v>
      </c>
      <c r="H14" s="65">
        <v>0</v>
      </c>
      <c r="I14" s="65">
        <v>0</v>
      </c>
      <c r="J14" s="16">
        <f t="shared" si="0"/>
        <v>10</v>
      </c>
      <c r="K14" s="12">
        <f t="shared" si="1"/>
        <v>10</v>
      </c>
      <c r="L14" s="50">
        <f t="shared" si="2"/>
        <v>8</v>
      </c>
      <c r="N14"/>
      <c r="O14"/>
      <c r="P14" s="181"/>
    </row>
    <row r="15" spans="1:18" s="51" customFormat="1" ht="18.95" customHeight="1" x14ac:dyDescent="0.2">
      <c r="A15" s="135" t="s">
        <v>18</v>
      </c>
      <c r="B15" s="15" t="s">
        <v>184</v>
      </c>
      <c r="C15" s="130">
        <v>2009</v>
      </c>
      <c r="D15" s="213" t="s">
        <v>180</v>
      </c>
      <c r="E15" s="49"/>
      <c r="F15" s="202"/>
      <c r="G15" s="202">
        <v>0</v>
      </c>
      <c r="H15" s="202">
        <v>10</v>
      </c>
      <c r="I15" s="202">
        <v>0</v>
      </c>
      <c r="J15" s="16">
        <f t="shared" ref="J15" si="5">SUM(E15:I15)</f>
        <v>10</v>
      </c>
      <c r="K15" s="12">
        <f t="shared" ref="K15" si="6">LARGE(E15:I15,1)+LARGE(E15:I15,2)+LARGE(E15:I15,3)</f>
        <v>10</v>
      </c>
      <c r="L15" s="50">
        <f t="shared" si="2"/>
        <v>8</v>
      </c>
      <c r="N15"/>
      <c r="O15"/>
    </row>
    <row r="16" spans="1:18" s="51" customFormat="1" ht="18.95" customHeight="1" x14ac:dyDescent="0.2">
      <c r="A16" s="135" t="s">
        <v>19</v>
      </c>
      <c r="B16" s="44" t="s">
        <v>69</v>
      </c>
      <c r="C16" s="41">
        <v>2008</v>
      </c>
      <c r="D16" s="44" t="s">
        <v>88</v>
      </c>
      <c r="E16" s="49">
        <v>8</v>
      </c>
      <c r="F16" s="65">
        <v>0</v>
      </c>
      <c r="G16" s="65">
        <v>0</v>
      </c>
      <c r="H16" s="65">
        <v>0</v>
      </c>
      <c r="I16" s="65">
        <v>0</v>
      </c>
      <c r="J16" s="16">
        <f t="shared" si="0"/>
        <v>8</v>
      </c>
      <c r="K16" s="12">
        <f t="shared" si="1"/>
        <v>8</v>
      </c>
      <c r="L16" s="50">
        <f t="shared" si="2"/>
        <v>11</v>
      </c>
      <c r="N16"/>
      <c r="O16"/>
    </row>
    <row r="17" spans="1:15" s="51" customFormat="1" ht="18.95" customHeight="1" x14ac:dyDescent="0.2">
      <c r="A17" s="135"/>
      <c r="B17" s="15" t="s">
        <v>181</v>
      </c>
      <c r="C17" s="9">
        <v>2009</v>
      </c>
      <c r="D17" s="225" t="s">
        <v>182</v>
      </c>
      <c r="E17" s="49">
        <v>0</v>
      </c>
      <c r="F17" s="65">
        <v>0</v>
      </c>
      <c r="G17" s="65">
        <v>8</v>
      </c>
      <c r="H17" s="65">
        <v>0</v>
      </c>
      <c r="I17" s="65">
        <v>0</v>
      </c>
      <c r="J17" s="16">
        <f t="shared" ref="J17:J18" si="7">SUM(E17:I17)</f>
        <v>8</v>
      </c>
      <c r="K17" s="12">
        <f t="shared" ref="K17:K18" si="8">LARGE(E17:I17,1)+LARGE(E17:I17,2)+LARGE(E17:I17,3)</f>
        <v>8</v>
      </c>
      <c r="L17" s="50">
        <f t="shared" si="2"/>
        <v>11</v>
      </c>
      <c r="N17"/>
      <c r="O17"/>
    </row>
    <row r="18" spans="1:15" s="51" customFormat="1" ht="18.95" customHeight="1" x14ac:dyDescent="0.2">
      <c r="A18" s="135" t="s">
        <v>21</v>
      </c>
      <c r="B18" s="203" t="s">
        <v>156</v>
      </c>
      <c r="C18" s="9">
        <v>2008</v>
      </c>
      <c r="D18" s="225" t="s">
        <v>157</v>
      </c>
      <c r="E18" s="49"/>
      <c r="F18" s="65">
        <v>1</v>
      </c>
      <c r="G18" s="65">
        <v>7</v>
      </c>
      <c r="H18" s="65">
        <v>0</v>
      </c>
      <c r="I18" s="65">
        <v>0</v>
      </c>
      <c r="J18" s="16">
        <f t="shared" si="7"/>
        <v>8</v>
      </c>
      <c r="K18" s="12">
        <f t="shared" si="8"/>
        <v>8</v>
      </c>
      <c r="L18" s="50">
        <f t="shared" si="2"/>
        <v>11</v>
      </c>
      <c r="N18"/>
      <c r="O18"/>
    </row>
    <row r="19" spans="1:15" s="51" customFormat="1" ht="18.95" customHeight="1" x14ac:dyDescent="0.2">
      <c r="A19" s="134" t="s">
        <v>22</v>
      </c>
      <c r="B19" s="44" t="s">
        <v>61</v>
      </c>
      <c r="C19" s="41">
        <v>2008</v>
      </c>
      <c r="D19" s="40" t="s">
        <v>93</v>
      </c>
      <c r="E19" s="49">
        <v>1</v>
      </c>
      <c r="F19" s="65">
        <v>1</v>
      </c>
      <c r="G19" s="65">
        <v>6</v>
      </c>
      <c r="H19" s="65">
        <v>0</v>
      </c>
      <c r="I19" s="65">
        <v>0</v>
      </c>
      <c r="J19" s="16">
        <f t="shared" si="0"/>
        <v>8</v>
      </c>
      <c r="K19" s="12">
        <f t="shared" si="1"/>
        <v>8</v>
      </c>
      <c r="L19" s="50">
        <f t="shared" si="2"/>
        <v>11</v>
      </c>
    </row>
    <row r="20" spans="1:15" s="51" customFormat="1" ht="18.95" customHeight="1" x14ac:dyDescent="0.2">
      <c r="A20" s="135" t="s">
        <v>23</v>
      </c>
      <c r="B20" s="223" t="s">
        <v>183</v>
      </c>
      <c r="C20" s="224">
        <v>2007</v>
      </c>
      <c r="D20" s="227" t="s">
        <v>83</v>
      </c>
      <c r="E20" s="228">
        <v>0</v>
      </c>
      <c r="F20" s="210">
        <v>0</v>
      </c>
      <c r="G20" s="210">
        <v>1</v>
      </c>
      <c r="H20" s="210">
        <v>6</v>
      </c>
      <c r="I20" s="210">
        <v>0</v>
      </c>
      <c r="J20" s="106">
        <f t="shared" si="0"/>
        <v>7</v>
      </c>
      <c r="K20" s="107">
        <f t="shared" si="1"/>
        <v>7</v>
      </c>
      <c r="L20" s="229">
        <f t="shared" si="2"/>
        <v>15</v>
      </c>
    </row>
    <row r="21" spans="1:15" s="51" customFormat="1" ht="18.95" customHeight="1" x14ac:dyDescent="0.2">
      <c r="A21" s="136" t="s">
        <v>26</v>
      </c>
      <c r="B21" s="44" t="s">
        <v>89</v>
      </c>
      <c r="C21" s="9">
        <v>2009</v>
      </c>
      <c r="D21" s="66" t="s">
        <v>64</v>
      </c>
      <c r="E21" s="49">
        <v>6</v>
      </c>
      <c r="F21" s="65">
        <v>0</v>
      </c>
      <c r="G21" s="65">
        <v>0</v>
      </c>
      <c r="H21" s="65">
        <v>0</v>
      </c>
      <c r="I21" s="65">
        <v>0</v>
      </c>
      <c r="J21" s="16">
        <f t="shared" si="0"/>
        <v>6</v>
      </c>
      <c r="K21" s="12">
        <f t="shared" si="1"/>
        <v>6</v>
      </c>
      <c r="L21" s="50">
        <f t="shared" si="2"/>
        <v>16</v>
      </c>
    </row>
    <row r="22" spans="1:15" s="51" customFormat="1" ht="18.95" customHeight="1" x14ac:dyDescent="0.2">
      <c r="A22" s="136"/>
      <c r="B22" s="154" t="s">
        <v>153</v>
      </c>
      <c r="C22" s="41">
        <v>2006</v>
      </c>
      <c r="D22" s="155" t="s">
        <v>137</v>
      </c>
      <c r="E22" s="49"/>
      <c r="F22" s="65">
        <v>6</v>
      </c>
      <c r="G22" s="65">
        <v>0</v>
      </c>
      <c r="H22" s="65">
        <v>0</v>
      </c>
      <c r="I22" s="65">
        <v>0</v>
      </c>
      <c r="J22" s="16">
        <f t="shared" si="0"/>
        <v>6</v>
      </c>
      <c r="K22" s="12">
        <f t="shared" si="1"/>
        <v>6</v>
      </c>
      <c r="L22" s="50">
        <f t="shared" si="2"/>
        <v>16</v>
      </c>
    </row>
    <row r="23" spans="1:15" s="51" customFormat="1" ht="18.95" customHeight="1" x14ac:dyDescent="0.2">
      <c r="A23" s="134" t="s">
        <v>27</v>
      </c>
      <c r="B23" s="204" t="s">
        <v>73</v>
      </c>
      <c r="C23" s="41">
        <v>2007</v>
      </c>
      <c r="D23" s="44" t="s">
        <v>90</v>
      </c>
      <c r="E23" s="49">
        <v>5</v>
      </c>
      <c r="F23" s="65">
        <v>0</v>
      </c>
      <c r="G23" s="65">
        <v>0</v>
      </c>
      <c r="H23" s="65">
        <v>0</v>
      </c>
      <c r="I23" s="65">
        <v>0</v>
      </c>
      <c r="J23" s="16">
        <f t="shared" si="0"/>
        <v>5</v>
      </c>
      <c r="K23" s="164">
        <f t="shared" si="1"/>
        <v>5</v>
      </c>
      <c r="L23" s="29">
        <f t="shared" si="2"/>
        <v>18</v>
      </c>
    </row>
    <row r="24" spans="1:15" s="51" customFormat="1" ht="18.95" customHeight="1" x14ac:dyDescent="0.2">
      <c r="A24" s="135" t="s">
        <v>38</v>
      </c>
      <c r="B24" s="216" t="s">
        <v>60</v>
      </c>
      <c r="C24" s="41">
        <v>2009</v>
      </c>
      <c r="D24" s="155" t="s">
        <v>83</v>
      </c>
      <c r="E24" s="49">
        <v>4</v>
      </c>
      <c r="F24" s="65">
        <v>0</v>
      </c>
      <c r="G24" s="65">
        <v>0</v>
      </c>
      <c r="H24" s="65">
        <v>0</v>
      </c>
      <c r="I24" s="65">
        <v>0</v>
      </c>
      <c r="J24" s="16">
        <f t="shared" si="0"/>
        <v>4</v>
      </c>
      <c r="K24" s="12">
        <f t="shared" si="1"/>
        <v>4</v>
      </c>
      <c r="L24" s="50">
        <f t="shared" si="2"/>
        <v>19</v>
      </c>
    </row>
    <row r="25" spans="1:15" s="51" customFormat="1" ht="18.95" customHeight="1" x14ac:dyDescent="0.2">
      <c r="A25" s="135"/>
      <c r="B25" s="112" t="s">
        <v>154</v>
      </c>
      <c r="C25" s="72">
        <v>2008</v>
      </c>
      <c r="D25" s="71" t="s">
        <v>91</v>
      </c>
      <c r="E25" s="199"/>
      <c r="F25" s="200">
        <v>4</v>
      </c>
      <c r="G25" s="200">
        <v>0</v>
      </c>
      <c r="H25" s="200">
        <v>0</v>
      </c>
      <c r="I25" s="200">
        <v>0</v>
      </c>
      <c r="J25" s="73">
        <f t="shared" si="0"/>
        <v>4</v>
      </c>
      <c r="K25" s="110">
        <f t="shared" si="1"/>
        <v>4</v>
      </c>
      <c r="L25" s="201">
        <f t="shared" si="2"/>
        <v>19</v>
      </c>
    </row>
    <row r="26" spans="1:15" s="51" customFormat="1" ht="18.95" customHeight="1" x14ac:dyDescent="0.2">
      <c r="A26" s="135" t="s">
        <v>33</v>
      </c>
      <c r="B26" s="66" t="s">
        <v>92</v>
      </c>
      <c r="C26" s="9">
        <v>2008</v>
      </c>
      <c r="D26" s="155" t="s">
        <v>160</v>
      </c>
      <c r="E26" s="49">
        <v>2</v>
      </c>
      <c r="F26" s="65">
        <v>1</v>
      </c>
      <c r="G26" s="65">
        <v>0</v>
      </c>
      <c r="H26" s="65">
        <v>0</v>
      </c>
      <c r="I26" s="65">
        <v>0</v>
      </c>
      <c r="J26" s="16">
        <f t="shared" si="0"/>
        <v>3</v>
      </c>
      <c r="K26" s="12">
        <f t="shared" si="1"/>
        <v>3</v>
      </c>
      <c r="L26" s="50">
        <f t="shared" si="2"/>
        <v>21</v>
      </c>
    </row>
    <row r="27" spans="1:15" s="51" customFormat="1" ht="18.95" customHeight="1" x14ac:dyDescent="0.2">
      <c r="A27" s="135" t="s">
        <v>39</v>
      </c>
      <c r="B27" s="154" t="s">
        <v>155</v>
      </c>
      <c r="C27" s="165">
        <v>2006</v>
      </c>
      <c r="D27" s="226" t="s">
        <v>137</v>
      </c>
      <c r="E27" s="49"/>
      <c r="F27" s="65">
        <v>2</v>
      </c>
      <c r="G27" s="65">
        <v>0</v>
      </c>
      <c r="H27" s="65">
        <v>0</v>
      </c>
      <c r="I27" s="65">
        <v>0</v>
      </c>
      <c r="J27" s="43">
        <f t="shared" si="0"/>
        <v>2</v>
      </c>
      <c r="K27" s="164">
        <f t="shared" si="1"/>
        <v>2</v>
      </c>
      <c r="L27" s="29">
        <f t="shared" si="2"/>
        <v>22</v>
      </c>
    </row>
    <row r="28" spans="1:15" s="51" customFormat="1" ht="18.95" customHeight="1" x14ac:dyDescent="0.2">
      <c r="A28" s="131" t="s">
        <v>40</v>
      </c>
      <c r="B28" s="204" t="s">
        <v>95</v>
      </c>
      <c r="C28" s="53">
        <v>2008</v>
      </c>
      <c r="D28" s="52" t="s">
        <v>83</v>
      </c>
      <c r="E28" s="49">
        <v>1</v>
      </c>
      <c r="F28" s="65">
        <v>0</v>
      </c>
      <c r="G28" s="65">
        <v>0</v>
      </c>
      <c r="H28" s="65">
        <v>0</v>
      </c>
      <c r="I28" s="65">
        <v>0</v>
      </c>
      <c r="J28" s="16">
        <f t="shared" si="0"/>
        <v>1</v>
      </c>
      <c r="K28" s="12">
        <f t="shared" si="1"/>
        <v>1</v>
      </c>
      <c r="L28" s="50">
        <f t="shared" si="2"/>
        <v>23</v>
      </c>
    </row>
    <row r="29" spans="1:15" s="51" customFormat="1" ht="18.95" customHeight="1" x14ac:dyDescent="0.2">
      <c r="A29" s="131"/>
      <c r="B29" s="204" t="s">
        <v>96</v>
      </c>
      <c r="C29" s="165">
        <v>2006</v>
      </c>
      <c r="D29" s="204" t="s">
        <v>31</v>
      </c>
      <c r="E29" s="49">
        <v>1</v>
      </c>
      <c r="F29" s="65">
        <v>0</v>
      </c>
      <c r="G29" s="65">
        <v>0</v>
      </c>
      <c r="H29" s="65">
        <v>0</v>
      </c>
      <c r="I29" s="65">
        <v>0</v>
      </c>
      <c r="J29" s="43">
        <f t="shared" si="0"/>
        <v>1</v>
      </c>
      <c r="K29" s="164">
        <f t="shared" si="1"/>
        <v>1</v>
      </c>
      <c r="L29" s="29">
        <f t="shared" si="2"/>
        <v>23</v>
      </c>
    </row>
    <row r="30" spans="1:15" s="51" customFormat="1" ht="18.95" customHeight="1" x14ac:dyDescent="0.2">
      <c r="A30" s="131"/>
      <c r="B30" s="162" t="s">
        <v>97</v>
      </c>
      <c r="C30" s="165">
        <v>2005</v>
      </c>
      <c r="D30" s="173" t="s">
        <v>52</v>
      </c>
      <c r="E30" s="49">
        <v>1</v>
      </c>
      <c r="F30" s="65">
        <v>0</v>
      </c>
      <c r="G30" s="65">
        <v>0</v>
      </c>
      <c r="H30" s="65">
        <v>0</v>
      </c>
      <c r="I30" s="65">
        <v>0</v>
      </c>
      <c r="J30" s="16">
        <f t="shared" si="0"/>
        <v>1</v>
      </c>
      <c r="K30" s="12">
        <f t="shared" si="1"/>
        <v>1</v>
      </c>
      <c r="L30" s="50">
        <f t="shared" si="2"/>
        <v>23</v>
      </c>
    </row>
    <row r="31" spans="1:15" s="51" customFormat="1" ht="18.95" customHeight="1" x14ac:dyDescent="0.2">
      <c r="A31" s="131"/>
      <c r="B31" s="204" t="s">
        <v>98</v>
      </c>
      <c r="C31" s="53">
        <v>2008</v>
      </c>
      <c r="D31" s="66" t="s">
        <v>35</v>
      </c>
      <c r="E31" s="49">
        <v>1</v>
      </c>
      <c r="F31" s="65">
        <v>0</v>
      </c>
      <c r="G31" s="65">
        <v>0</v>
      </c>
      <c r="H31" s="65">
        <v>0</v>
      </c>
      <c r="I31" s="65">
        <v>0</v>
      </c>
      <c r="J31" s="16">
        <f t="shared" si="0"/>
        <v>1</v>
      </c>
      <c r="K31" s="12">
        <f t="shared" si="1"/>
        <v>1</v>
      </c>
      <c r="L31" s="50">
        <f t="shared" si="2"/>
        <v>23</v>
      </c>
    </row>
    <row r="32" spans="1:15" s="51" customFormat="1" ht="18.95" customHeight="1" x14ac:dyDescent="0.2">
      <c r="A32" s="131"/>
      <c r="B32" s="212" t="s">
        <v>158</v>
      </c>
      <c r="C32" s="130">
        <v>2008</v>
      </c>
      <c r="D32" s="222" t="s">
        <v>159</v>
      </c>
      <c r="E32" s="172"/>
      <c r="F32" s="65">
        <v>1</v>
      </c>
      <c r="G32" s="65">
        <v>0</v>
      </c>
      <c r="H32" s="65">
        <v>0</v>
      </c>
      <c r="I32" s="65">
        <v>0</v>
      </c>
      <c r="J32" s="90">
        <f t="shared" si="0"/>
        <v>1</v>
      </c>
      <c r="K32" s="91">
        <f t="shared" si="1"/>
        <v>1</v>
      </c>
      <c r="L32" s="92">
        <f t="shared" si="2"/>
        <v>23</v>
      </c>
    </row>
    <row r="33" spans="1:12" s="51" customFormat="1" ht="18.95" customHeight="1" x14ac:dyDescent="0.2">
      <c r="A33" s="132"/>
      <c r="B33" s="212" t="s">
        <v>161</v>
      </c>
      <c r="C33" s="130">
        <v>2007</v>
      </c>
      <c r="D33" s="214" t="s">
        <v>137</v>
      </c>
      <c r="E33" s="172"/>
      <c r="F33" s="202">
        <v>1</v>
      </c>
      <c r="G33" s="202">
        <v>0</v>
      </c>
      <c r="H33" s="202">
        <v>0</v>
      </c>
      <c r="I33" s="202">
        <v>0</v>
      </c>
      <c r="J33" s="90">
        <f t="shared" si="0"/>
        <v>1</v>
      </c>
      <c r="K33" s="91">
        <f t="shared" si="1"/>
        <v>1</v>
      </c>
      <c r="L33" s="92">
        <f t="shared" si="2"/>
        <v>23</v>
      </c>
    </row>
    <row r="34" spans="1:12" s="51" customFormat="1" ht="18.95" customHeight="1" x14ac:dyDescent="0.2">
      <c r="A34" s="132"/>
      <c r="B34" s="215" t="s">
        <v>162</v>
      </c>
      <c r="C34" s="157">
        <v>2008</v>
      </c>
      <c r="D34" s="217" t="s">
        <v>35</v>
      </c>
      <c r="E34" s="218"/>
      <c r="F34" s="200">
        <v>1</v>
      </c>
      <c r="G34" s="200">
        <v>0</v>
      </c>
      <c r="H34" s="200">
        <v>0</v>
      </c>
      <c r="I34" s="200">
        <v>0</v>
      </c>
      <c r="J34" s="219">
        <f t="shared" si="0"/>
        <v>1</v>
      </c>
      <c r="K34" s="220">
        <f t="shared" si="1"/>
        <v>1</v>
      </c>
      <c r="L34" s="221">
        <f t="shared" si="2"/>
        <v>23</v>
      </c>
    </row>
    <row r="35" spans="1:12" s="51" customFormat="1" ht="18.95" customHeight="1" x14ac:dyDescent="0.2">
      <c r="A35" s="132"/>
      <c r="B35" s="212" t="s">
        <v>163</v>
      </c>
      <c r="C35" s="130">
        <v>2009</v>
      </c>
      <c r="D35" s="214" t="s">
        <v>137</v>
      </c>
      <c r="E35" s="172">
        <v>0</v>
      </c>
      <c r="F35" s="65">
        <v>1</v>
      </c>
      <c r="G35" s="65">
        <v>0</v>
      </c>
      <c r="H35" s="65">
        <v>0</v>
      </c>
      <c r="I35" s="65">
        <v>0</v>
      </c>
      <c r="J35" s="90">
        <f t="shared" si="0"/>
        <v>1</v>
      </c>
      <c r="K35" s="91">
        <f t="shared" si="1"/>
        <v>1</v>
      </c>
      <c r="L35" s="92">
        <f t="shared" si="2"/>
        <v>23</v>
      </c>
    </row>
  </sheetData>
  <sortState ref="B6:L35">
    <sortCondition ref="L6:L35"/>
  </sortState>
  <mergeCells count="3">
    <mergeCell ref="A1:L1"/>
    <mergeCell ref="A2:L2"/>
    <mergeCell ref="A4:D4"/>
  </mergeCells>
  <phoneticPr fontId="32" type="noConversion"/>
  <pageMargins left="0.78749999999999998" right="0.78749999999999998" top="1.0527777777777778" bottom="1.0527777777777778" header="0.78749999999999998" footer="0.78749999999999998"/>
  <pageSetup paperSize="9" scale="91" firstPageNumber="0" fitToWidth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1-4. třída</vt:lpstr>
      <vt:lpstr>5. - 9. třída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Šilhavá</dc:creator>
  <cp:lastModifiedBy>Košutka</cp:lastModifiedBy>
  <cp:lastPrinted>2019-04-13T12:14:27Z</cp:lastPrinted>
  <dcterms:created xsi:type="dcterms:W3CDTF">2012-04-19T08:59:17Z</dcterms:created>
  <dcterms:modified xsi:type="dcterms:W3CDTF">2020-04-14T12:50:31Z</dcterms:modified>
</cp:coreProperties>
</file>